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0490" windowHeight="5895"/>
  </bookViews>
  <sheets>
    <sheet name="Maestría CTI" sheetId="1" r:id="rId1"/>
  </sheets>
  <definedNames>
    <definedName name="_xlnm._FilterDatabase" localSheetId="0" hidden="1">'Maestría CTI'!$A$7:$U$21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U9" i="1" s="1"/>
  <c r="M16" i="1" l="1"/>
  <c r="I16" i="1"/>
  <c r="U16" i="1" s="1"/>
  <c r="M14" i="1"/>
  <c r="I14" i="1"/>
  <c r="U14" i="1" s="1"/>
  <c r="M10" i="1"/>
  <c r="I10" i="1"/>
  <c r="U10" i="1" s="1"/>
  <c r="M8" i="1"/>
  <c r="I8" i="1"/>
  <c r="M19" i="1"/>
  <c r="I19" i="1"/>
  <c r="U19" i="1" s="1"/>
  <c r="M20" i="1"/>
  <c r="I20" i="1"/>
  <c r="U20" i="1" s="1"/>
  <c r="I21" i="1"/>
  <c r="M21" i="1"/>
  <c r="M17" i="1"/>
  <c r="I17" i="1"/>
  <c r="U17" i="1" s="1"/>
  <c r="M15" i="1"/>
  <c r="I15" i="1"/>
  <c r="U15" i="1" s="1"/>
  <c r="M11" i="1"/>
  <c r="I11" i="1"/>
  <c r="U11" i="1" s="1"/>
  <c r="U21" i="1" l="1"/>
  <c r="U8" i="1"/>
  <c r="I13" i="1" l="1"/>
  <c r="I18" i="1"/>
  <c r="M13" i="1"/>
  <c r="M18" i="1"/>
  <c r="M12" i="1"/>
  <c r="I12" i="1"/>
  <c r="U13" i="1" l="1"/>
  <c r="U12" i="1"/>
  <c r="U18" i="1"/>
</calcChain>
</file>

<file path=xl/sharedStrings.xml><?xml version="1.0" encoding="utf-8"?>
<sst xmlns="http://schemas.openxmlformats.org/spreadsheetml/2006/main" count="111" uniqueCount="78">
  <si>
    <t>N°</t>
  </si>
  <si>
    <t>Código de Postulación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</si>
  <si>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</si>
  <si>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</si>
  <si>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</si>
  <si>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</si>
  <si>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</si>
  <si>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</si>
  <si>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</si>
  <si>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</si>
  <si>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del país de destino</t>
  </si>
  <si>
    <t>Total Puntos</t>
  </si>
  <si>
    <t xml:space="preserve">Universidad </t>
  </si>
  <si>
    <t>Ranking Utilizado</t>
  </si>
  <si>
    <t>QS</t>
  </si>
  <si>
    <t>Año</t>
  </si>
  <si>
    <t>Rankings generales</t>
  </si>
  <si>
    <t>Ciencias Sociales</t>
  </si>
  <si>
    <t>BCAL13-205</t>
  </si>
  <si>
    <t>Master of Energy and Resources Law</t>
  </si>
  <si>
    <t>Master of Agricultural Sciences</t>
  </si>
  <si>
    <t>Ciencias de la vida y Medicina</t>
  </si>
  <si>
    <t>BCAL13-45</t>
  </si>
  <si>
    <t>BCAL13-132</t>
  </si>
  <si>
    <t>Master of Engineering Science</t>
  </si>
  <si>
    <t>ARWU</t>
  </si>
  <si>
    <t>En el exterior</t>
  </si>
  <si>
    <t>BCAL13-58</t>
  </si>
  <si>
    <t>The University of Queensland</t>
  </si>
  <si>
    <t>Maestría en Ciencia Animal con énfasis en Biología de la vida silvestre</t>
  </si>
  <si>
    <t>BCAL13-201</t>
  </si>
  <si>
    <t>The University of Melbourne</t>
  </si>
  <si>
    <t>Ingeniería y Tecnología</t>
  </si>
  <si>
    <t>Master of Engineering Management</t>
  </si>
  <si>
    <t>BCAL13-225</t>
  </si>
  <si>
    <t>Master of Agricultural Science</t>
  </si>
  <si>
    <t>BCAL13-129</t>
  </si>
  <si>
    <t>Master of Environmental Systems Engineering</t>
  </si>
  <si>
    <t>BCAL13-136</t>
  </si>
  <si>
    <t>The University of Sydney</t>
  </si>
  <si>
    <t>Master of Project and Program Management</t>
  </si>
  <si>
    <t>BCAL13-231</t>
  </si>
  <si>
    <t>The Times</t>
  </si>
  <si>
    <t>Master of Public Policy and Management</t>
  </si>
  <si>
    <t>BCAL13-113</t>
  </si>
  <si>
    <t xml:space="preserve">Artes y Humanidades </t>
  </si>
  <si>
    <t>BCAL13-4</t>
  </si>
  <si>
    <t xml:space="preserve">The University of Melbourne </t>
  </si>
  <si>
    <t>BCAL13-30</t>
  </si>
  <si>
    <t>BCAL13-55</t>
  </si>
  <si>
    <t xml:space="preserve">The University of New South Wales (UNSW Australia) </t>
  </si>
  <si>
    <t>Ingenieria Y Tecnologia</t>
  </si>
  <si>
    <t>BCAL13-122</t>
  </si>
  <si>
    <t>PROGRAMA NACIONAL DE BECAS DE POSTGRADO EN EL EXTERIOR DON CARLOS ANTONIO LÓPEZ</t>
  </si>
  <si>
    <t xml:space="preserve">Décimo Tercera Convocatoria Autogestionada - Maestría en CTI </t>
  </si>
  <si>
    <t>Puntos Idioma del programa de estudio</t>
  </si>
  <si>
    <t>Puntos Nivel Universitario de los padres</t>
  </si>
  <si>
    <t>Puntos Carnet Indígena</t>
  </si>
  <si>
    <t>Ingeniería Y Tecnología</t>
  </si>
  <si>
    <t>Master of Interaction Design and Electronic Arts</t>
  </si>
  <si>
    <t>Puntos Experiencia Laboral Especifica</t>
  </si>
  <si>
    <t>C.I.</t>
  </si>
  <si>
    <t>Nombre y Apellido</t>
  </si>
  <si>
    <t>Liza Paola Genez Cantero</t>
  </si>
  <si>
    <t>Araceli Ortiz Galeano</t>
  </si>
  <si>
    <t>Patricio Dandy Palacios Benítez</t>
  </si>
  <si>
    <t>Macarena María Amada Villalba Martínez</t>
  </si>
  <si>
    <t>Diego Arturo Soto Giubi</t>
  </si>
  <si>
    <t>Carlos Andrés Solalinde Fleitas</t>
  </si>
  <si>
    <t>Hector Enrique Vera Wood</t>
  </si>
  <si>
    <t>Humberto Daniel Riveiro González</t>
  </si>
  <si>
    <t>Doreen Elizabeth Hilary Díaz Enciso</t>
  </si>
  <si>
    <t>Leticia Viviana Ayala Delvalle</t>
  </si>
  <si>
    <t>María Del Mar Scavone De Barros Barreto</t>
  </si>
  <si>
    <t>Ylenia Mariel Peralta Petters</t>
  </si>
  <si>
    <t>Lista de seleccionados</t>
  </si>
  <si>
    <t>Camila María González Solis</t>
  </si>
  <si>
    <t>Andrés Coronel Maidana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</si>
</sst>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_);_(* \(#,##0.0\);_(* &quot;-&quot;??_);_(@_)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5" fontId="2" fillId="0" borderId="5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5" fontId="2" fillId="0" borderId="7" xfId="2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64" fontId="2" fillId="0" borderId="6" xfId="2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64" fontId="2" fillId="0" borderId="6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/>
    </xf>
  </cellXfs>
  <cellStyles count="4">
    <cellStyle name="Hyperlink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355600</xdr:colOff>
      <xdr:row>0</xdr:row>
      <xdr:rowOff>133351</xdr:rowOff>
    </xdr:from>
    <xdr:to>
      <xdr:col>11</xdr:col>
      <xdr:colOff>514350</xdr:colOff>
      <xdr:row>0</xdr:row>
      <xdr:rowOff>800101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32525" y="133351"/>
          <a:ext cx="4778375" cy="6667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U188"/>
  <sheetViews>
    <sheetView showGridLines="0" tabSelected="1" zoomScale="72" zoomScaleNormal="72" workbookViewId="0">
      <selection activeCell="G14" sqref="G14"/>
    </sheetView>
  </sheetViews>
  <sheetFormatPr baseColWidth="10" defaultColWidth="11.42578125" defaultRowHeight="12.75" x14ac:dyDescent="0.25"/>
  <cols>
    <col min="1" max="1" width="5" style="3" customWidth="1"/>
    <col min="2" max="3" width="11.42578125" style="2" customWidth="1"/>
    <col min="4" max="5" width="25.7109375" style="2" customWidth="1"/>
    <col min="6" max="9" width="8.85546875" style="2" customWidth="1"/>
    <col min="10" max="10" width="15" style="2" customWidth="1"/>
    <col min="11" max="11" width="27.7109375" style="2" customWidth="1"/>
    <col min="12" max="12" width="11.42578125" style="2" customWidth="1"/>
    <col min="13" max="13" width="8.42578125" style="2" customWidth="1"/>
    <col min="14" max="14" width="13.140625" style="2" customWidth="1"/>
    <col min="15" max="15" width="10.7109375" style="2" customWidth="1"/>
    <col min="16" max="17" width="9.42578125" style="2" customWidth="1"/>
    <col min="18" max="18" width="11.5703125" style="2" customWidth="1"/>
    <col min="19" max="19" width="10.140625" style="2" bestFit="1" customWidth="1"/>
    <col min="20" max="20" width="8.42578125" style="2" customWidth="1"/>
    <col min="21" max="21" width="9.7109375" style="2" customWidth="1"/>
    <col min="22" max="22" width="20.28515625" style="2" customWidth="1"/>
    <col min="23" max="16384" width="11.42578125" style="2"/>
  </cols>
  <sheetData>
    <row r="1" spans="1:21" ht="69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5.5" customHeight="1" x14ac:dyDescent="0.25">
      <c r="A2" s="44" t="s">
        <v>53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25.5" customHeight="1" x14ac:dyDescent="0.25">
      <c r="A4" s="42" t="s">
        <v>75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25.5" customHeight="1" x14ac:dyDescent="0.25">
      <c r="A5" s="42" t="s">
        <v>54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s="1" customFormat="1" ht="33.75" customHeight="1" x14ac:dyDescent="0.2">
      <c r="A6" s="39" t="s">
        <v>0</v>
      </c>
      <c r="B6" s="39" t="s">
        <v>1</v>
      </c>
      <c r="C6" s="40" t="s">
        <v>61</v>
      </c>
      <c r="D6" s="40" t="s">
        <v>62</v>
      </c>
      <c r="E6" s="39" t="s">
        <v>16</v>
      </c>
      <c r="F6" s="39"/>
      <c r="G6" s="39"/>
      <c r="H6" s="39" t="s">
        <v>2</v>
      </c>
      <c r="I6" s="39" t="s">
        <v>3</v>
      </c>
      <c r="J6" s="39" t="s">
        <v>4</v>
      </c>
      <c r="K6" s="39" t="s">
        <v>5</v>
      </c>
      <c r="L6" s="5" t="s">
        <v>6</v>
      </c>
      <c r="M6" s="39" t="s">
        <v>7</v>
      </c>
      <c r="N6" s="39" t="s">
        <v>8</v>
      </c>
      <c r="O6" s="39" t="s">
        <v>9</v>
      </c>
      <c r="P6" s="39" t="s">
        <v>55</v>
      </c>
      <c r="Q6" s="39" t="s">
        <v>10</v>
      </c>
      <c r="R6" s="39" t="s">
        <v>56</v>
      </c>
      <c r="S6" s="39" t="s">
        <v>60</v>
      </c>
      <c r="T6" s="39" t="s">
        <v>57</v>
      </c>
      <c r="U6" s="39" t="s">
        <v>11</v>
      </c>
    </row>
    <row r="7" spans="1:21" s="1" customFormat="1" ht="33.75" customHeight="1" x14ac:dyDescent="0.2">
      <c r="A7" s="39"/>
      <c r="B7" s="39"/>
      <c r="C7" s="41"/>
      <c r="D7" s="41"/>
      <c r="E7" s="5" t="s">
        <v>12</v>
      </c>
      <c r="F7" s="5" t="s">
        <v>13</v>
      </c>
      <c r="G7" s="5" t="s">
        <v>15</v>
      </c>
      <c r="H7" s="39"/>
      <c r="I7" s="39"/>
      <c r="J7" s="39"/>
      <c r="K7" s="39"/>
      <c r="L7" s="5" t="s">
        <v>14</v>
      </c>
      <c r="M7" s="39"/>
      <c r="N7" s="39"/>
      <c r="O7" s="39"/>
      <c r="P7" s="39"/>
      <c r="Q7" s="39"/>
      <c r="R7" s="39"/>
      <c r="S7" s="39"/>
      <c r="T7" s="39"/>
      <c r="U7" s="39"/>
    </row>
    <row r="8" spans="1:21" s="6" customFormat="1" ht="39" customHeight="1" x14ac:dyDescent="0.2">
      <c r="A8" s="9">
        <v>1</v>
      </c>
      <c r="B8" s="10" t="s">
        <v>44</v>
      </c>
      <c r="C8" s="11">
        <v>4280740</v>
      </c>
      <c r="D8" s="12" t="s">
        <v>66</v>
      </c>
      <c r="E8" s="13" t="s">
        <v>39</v>
      </c>
      <c r="F8" s="13" t="s">
        <v>14</v>
      </c>
      <c r="G8" s="13">
        <v>2022</v>
      </c>
      <c r="H8" s="13">
        <v>38</v>
      </c>
      <c r="I8" s="14">
        <f t="shared" ref="I8:I21" si="0">100-H8+1</f>
        <v>63</v>
      </c>
      <c r="J8" s="15" t="s">
        <v>45</v>
      </c>
      <c r="K8" s="15" t="s">
        <v>59</v>
      </c>
      <c r="L8" s="13">
        <v>23</v>
      </c>
      <c r="M8" s="14">
        <f t="shared" ref="M8" si="1">100-L8+1</f>
        <v>78</v>
      </c>
      <c r="N8" s="14">
        <v>80</v>
      </c>
      <c r="O8" s="14">
        <v>10</v>
      </c>
      <c r="P8" s="14">
        <v>5</v>
      </c>
      <c r="Q8" s="14">
        <v>5</v>
      </c>
      <c r="R8" s="14">
        <v>5</v>
      </c>
      <c r="S8" s="14">
        <v>10</v>
      </c>
      <c r="T8" s="14">
        <v>0</v>
      </c>
      <c r="U8" s="16">
        <f t="shared" ref="U8:U21" si="2">+I8+M8+N8+O8+P8+Q8+R8+S8+T8</f>
        <v>256</v>
      </c>
    </row>
    <row r="9" spans="1:21" s="6" customFormat="1" ht="39" customHeight="1" x14ac:dyDescent="0.2">
      <c r="A9" s="17">
        <v>2</v>
      </c>
      <c r="B9" s="18" t="s">
        <v>52</v>
      </c>
      <c r="C9" s="19">
        <v>4875285</v>
      </c>
      <c r="D9" s="18" t="s">
        <v>63</v>
      </c>
      <c r="E9" s="20" t="s">
        <v>47</v>
      </c>
      <c r="F9" s="21" t="s">
        <v>42</v>
      </c>
      <c r="G9" s="21">
        <v>2021</v>
      </c>
      <c r="H9" s="21">
        <v>31</v>
      </c>
      <c r="I9" s="22">
        <f t="shared" si="0"/>
        <v>70</v>
      </c>
      <c r="J9" s="20" t="s">
        <v>58</v>
      </c>
      <c r="K9" s="20" t="s">
        <v>33</v>
      </c>
      <c r="L9" s="23">
        <v>50</v>
      </c>
      <c r="M9" s="24">
        <v>51</v>
      </c>
      <c r="N9" s="24">
        <v>80</v>
      </c>
      <c r="O9" s="24">
        <v>10</v>
      </c>
      <c r="P9" s="24">
        <v>5</v>
      </c>
      <c r="Q9" s="24">
        <v>5</v>
      </c>
      <c r="R9" s="24">
        <v>10</v>
      </c>
      <c r="S9" s="24">
        <v>0</v>
      </c>
      <c r="T9" s="24">
        <v>0</v>
      </c>
      <c r="U9" s="25">
        <f t="shared" si="2"/>
        <v>231</v>
      </c>
    </row>
    <row r="10" spans="1:21" s="6" customFormat="1" ht="39" customHeight="1" x14ac:dyDescent="0.2">
      <c r="A10" s="17">
        <v>3</v>
      </c>
      <c r="B10" s="26" t="s">
        <v>46</v>
      </c>
      <c r="C10" s="19">
        <v>4025151</v>
      </c>
      <c r="D10" s="26" t="s">
        <v>64</v>
      </c>
      <c r="E10" s="20" t="s">
        <v>47</v>
      </c>
      <c r="F10" s="21" t="s">
        <v>42</v>
      </c>
      <c r="G10" s="21">
        <v>2022</v>
      </c>
      <c r="H10" s="21">
        <v>33</v>
      </c>
      <c r="I10" s="22">
        <f t="shared" si="0"/>
        <v>68</v>
      </c>
      <c r="J10" s="20" t="s">
        <v>21</v>
      </c>
      <c r="K10" s="27" t="s">
        <v>20</v>
      </c>
      <c r="L10" s="21">
        <v>25</v>
      </c>
      <c r="M10" s="22">
        <f>100-L10+1</f>
        <v>76</v>
      </c>
      <c r="N10" s="22">
        <v>60</v>
      </c>
      <c r="O10" s="22">
        <v>0</v>
      </c>
      <c r="P10" s="22">
        <v>5</v>
      </c>
      <c r="Q10" s="22">
        <v>5</v>
      </c>
      <c r="R10" s="22">
        <v>10</v>
      </c>
      <c r="S10" s="22">
        <v>5</v>
      </c>
      <c r="T10" s="22">
        <v>0</v>
      </c>
      <c r="U10" s="25">
        <f t="shared" si="2"/>
        <v>229</v>
      </c>
    </row>
    <row r="11" spans="1:21" s="7" customFormat="1" ht="39" customHeight="1" x14ac:dyDescent="0.25">
      <c r="A11" s="17">
        <v>4</v>
      </c>
      <c r="B11" s="18" t="s">
        <v>27</v>
      </c>
      <c r="C11" s="19">
        <v>3981195</v>
      </c>
      <c r="D11" s="18" t="s">
        <v>65</v>
      </c>
      <c r="E11" s="21" t="s">
        <v>28</v>
      </c>
      <c r="F11" s="21" t="s">
        <v>14</v>
      </c>
      <c r="G11" s="21">
        <v>2021</v>
      </c>
      <c r="H11" s="21">
        <v>46</v>
      </c>
      <c r="I11" s="22">
        <f t="shared" si="0"/>
        <v>55</v>
      </c>
      <c r="J11" s="20" t="s">
        <v>21</v>
      </c>
      <c r="K11" s="27" t="s">
        <v>29</v>
      </c>
      <c r="L11" s="21">
        <v>38</v>
      </c>
      <c r="M11" s="22">
        <f t="shared" ref="M11" si="3">100-L11+1</f>
        <v>63</v>
      </c>
      <c r="N11" s="22">
        <v>80</v>
      </c>
      <c r="O11" s="22">
        <v>0</v>
      </c>
      <c r="P11" s="22">
        <v>5</v>
      </c>
      <c r="Q11" s="22">
        <v>5</v>
      </c>
      <c r="R11" s="22">
        <v>10</v>
      </c>
      <c r="S11" s="22">
        <v>10</v>
      </c>
      <c r="T11" s="22">
        <v>0</v>
      </c>
      <c r="U11" s="25">
        <f t="shared" si="2"/>
        <v>228</v>
      </c>
    </row>
    <row r="12" spans="1:21" s="7" customFormat="1" ht="39" customHeight="1" x14ac:dyDescent="0.25">
      <c r="A12" s="17">
        <v>5</v>
      </c>
      <c r="B12" s="18" t="s">
        <v>18</v>
      </c>
      <c r="C12" s="19">
        <v>3397440</v>
      </c>
      <c r="D12" s="18" t="s">
        <v>67</v>
      </c>
      <c r="E12" s="21" t="s">
        <v>31</v>
      </c>
      <c r="F12" s="21" t="s">
        <v>14</v>
      </c>
      <c r="G12" s="21">
        <v>2022</v>
      </c>
      <c r="H12" s="21">
        <v>37</v>
      </c>
      <c r="I12" s="22">
        <f t="shared" si="0"/>
        <v>64</v>
      </c>
      <c r="J12" s="20" t="s">
        <v>17</v>
      </c>
      <c r="K12" s="27" t="s">
        <v>19</v>
      </c>
      <c r="L12" s="21">
        <v>24</v>
      </c>
      <c r="M12" s="22">
        <f>100-L12+1</f>
        <v>77</v>
      </c>
      <c r="N12" s="22">
        <v>60</v>
      </c>
      <c r="O12" s="22">
        <v>0</v>
      </c>
      <c r="P12" s="22">
        <v>5</v>
      </c>
      <c r="Q12" s="22">
        <v>5</v>
      </c>
      <c r="R12" s="22">
        <v>0</v>
      </c>
      <c r="S12" s="22">
        <v>10</v>
      </c>
      <c r="T12" s="22">
        <v>0</v>
      </c>
      <c r="U12" s="25">
        <f t="shared" si="2"/>
        <v>221</v>
      </c>
    </row>
    <row r="13" spans="1:21" s="7" customFormat="1" ht="39" customHeight="1" x14ac:dyDescent="0.25">
      <c r="A13" s="17">
        <v>6</v>
      </c>
      <c r="B13" s="18" t="s">
        <v>23</v>
      </c>
      <c r="C13" s="19">
        <v>4879246</v>
      </c>
      <c r="D13" s="18" t="s">
        <v>76</v>
      </c>
      <c r="E13" s="21" t="s">
        <v>28</v>
      </c>
      <c r="F13" s="21" t="s">
        <v>14</v>
      </c>
      <c r="G13" s="21">
        <v>2022</v>
      </c>
      <c r="H13" s="21">
        <v>47</v>
      </c>
      <c r="I13" s="22">
        <f t="shared" si="0"/>
        <v>54</v>
      </c>
      <c r="J13" s="20" t="s">
        <v>21</v>
      </c>
      <c r="K13" s="27" t="s">
        <v>20</v>
      </c>
      <c r="L13" s="21">
        <v>38</v>
      </c>
      <c r="M13" s="22">
        <f t="shared" ref="M13:M18" si="4">100-L13+1</f>
        <v>63</v>
      </c>
      <c r="N13" s="22">
        <v>60</v>
      </c>
      <c r="O13" s="22">
        <v>10</v>
      </c>
      <c r="P13" s="22">
        <v>5</v>
      </c>
      <c r="Q13" s="22">
        <v>5</v>
      </c>
      <c r="R13" s="22">
        <v>5</v>
      </c>
      <c r="S13" s="22">
        <v>10</v>
      </c>
      <c r="T13" s="22">
        <v>0</v>
      </c>
      <c r="U13" s="25">
        <f t="shared" si="2"/>
        <v>212</v>
      </c>
    </row>
    <row r="14" spans="1:21" s="7" customFormat="1" ht="39" customHeight="1" x14ac:dyDescent="0.25">
      <c r="A14" s="17">
        <v>7</v>
      </c>
      <c r="B14" s="18" t="s">
        <v>48</v>
      </c>
      <c r="C14" s="19">
        <v>3997533</v>
      </c>
      <c r="D14" s="18" t="s">
        <v>68</v>
      </c>
      <c r="E14" s="20" t="s">
        <v>47</v>
      </c>
      <c r="F14" s="21" t="s">
        <v>42</v>
      </c>
      <c r="G14" s="21">
        <v>2021</v>
      </c>
      <c r="H14" s="21">
        <v>31</v>
      </c>
      <c r="I14" s="22">
        <f t="shared" si="0"/>
        <v>70</v>
      </c>
      <c r="J14" s="20" t="s">
        <v>32</v>
      </c>
      <c r="K14" s="20" t="s">
        <v>33</v>
      </c>
      <c r="L14" s="21">
        <v>50</v>
      </c>
      <c r="M14" s="22">
        <f>100-L14+1</f>
        <v>51</v>
      </c>
      <c r="N14" s="22">
        <v>40</v>
      </c>
      <c r="O14" s="22">
        <v>20</v>
      </c>
      <c r="P14" s="22">
        <v>5</v>
      </c>
      <c r="Q14" s="22">
        <v>5</v>
      </c>
      <c r="R14" s="22">
        <v>5</v>
      </c>
      <c r="S14" s="22">
        <v>5</v>
      </c>
      <c r="T14" s="22">
        <v>0</v>
      </c>
      <c r="U14" s="25">
        <f t="shared" si="2"/>
        <v>201</v>
      </c>
    </row>
    <row r="15" spans="1:21" s="7" customFormat="1" ht="39" customHeight="1" x14ac:dyDescent="0.25">
      <c r="A15" s="17">
        <v>8</v>
      </c>
      <c r="B15" s="18" t="s">
        <v>34</v>
      </c>
      <c r="C15" s="19">
        <v>4937436</v>
      </c>
      <c r="D15" s="18" t="s">
        <v>69</v>
      </c>
      <c r="E15" s="21" t="s">
        <v>28</v>
      </c>
      <c r="F15" s="21" t="s">
        <v>14</v>
      </c>
      <c r="G15" s="21">
        <v>2022</v>
      </c>
      <c r="H15" s="21">
        <v>47</v>
      </c>
      <c r="I15" s="22">
        <f t="shared" si="0"/>
        <v>54</v>
      </c>
      <c r="J15" s="20" t="s">
        <v>21</v>
      </c>
      <c r="K15" s="27" t="s">
        <v>35</v>
      </c>
      <c r="L15" s="21">
        <v>38</v>
      </c>
      <c r="M15" s="22">
        <f t="shared" si="4"/>
        <v>63</v>
      </c>
      <c r="N15" s="22">
        <v>60</v>
      </c>
      <c r="O15" s="22">
        <v>0</v>
      </c>
      <c r="P15" s="22">
        <v>5</v>
      </c>
      <c r="Q15" s="22">
        <v>5</v>
      </c>
      <c r="R15" s="22">
        <v>5</v>
      </c>
      <c r="S15" s="22">
        <v>5</v>
      </c>
      <c r="T15" s="22">
        <v>0</v>
      </c>
      <c r="U15" s="25">
        <f t="shared" si="2"/>
        <v>197</v>
      </c>
    </row>
    <row r="16" spans="1:21" s="7" customFormat="1" ht="39" customHeight="1" x14ac:dyDescent="0.25">
      <c r="A16" s="17">
        <v>9</v>
      </c>
      <c r="B16" s="26" t="s">
        <v>49</v>
      </c>
      <c r="C16" s="19">
        <v>3567339</v>
      </c>
      <c r="D16" s="28" t="s">
        <v>70</v>
      </c>
      <c r="E16" s="20" t="s">
        <v>50</v>
      </c>
      <c r="F16" s="21" t="s">
        <v>14</v>
      </c>
      <c r="G16" s="21">
        <v>2022</v>
      </c>
      <c r="H16" s="21">
        <v>43</v>
      </c>
      <c r="I16" s="22">
        <f t="shared" si="0"/>
        <v>58</v>
      </c>
      <c r="J16" s="20" t="s">
        <v>51</v>
      </c>
      <c r="K16" s="27" t="s">
        <v>24</v>
      </c>
      <c r="L16" s="21">
        <v>36</v>
      </c>
      <c r="M16" s="22">
        <f>100-L16+1</f>
        <v>65</v>
      </c>
      <c r="N16" s="22">
        <v>40</v>
      </c>
      <c r="O16" s="22">
        <v>0</v>
      </c>
      <c r="P16" s="22">
        <v>5</v>
      </c>
      <c r="Q16" s="22">
        <v>5</v>
      </c>
      <c r="R16" s="22">
        <v>5</v>
      </c>
      <c r="S16" s="22">
        <v>10</v>
      </c>
      <c r="T16" s="22">
        <v>0</v>
      </c>
      <c r="U16" s="25">
        <f t="shared" si="2"/>
        <v>188</v>
      </c>
    </row>
    <row r="17" spans="1:21" s="7" customFormat="1" ht="39" customHeight="1" x14ac:dyDescent="0.25">
      <c r="A17" s="17">
        <v>10</v>
      </c>
      <c r="B17" s="18" t="s">
        <v>36</v>
      </c>
      <c r="C17" s="19">
        <v>3652670</v>
      </c>
      <c r="D17" s="29" t="s">
        <v>71</v>
      </c>
      <c r="E17" s="21" t="s">
        <v>31</v>
      </c>
      <c r="F17" s="21" t="s">
        <v>14</v>
      </c>
      <c r="G17" s="21">
        <v>2021</v>
      </c>
      <c r="H17" s="21">
        <v>41</v>
      </c>
      <c r="I17" s="22">
        <f t="shared" si="0"/>
        <v>60</v>
      </c>
      <c r="J17" s="20" t="s">
        <v>32</v>
      </c>
      <c r="K17" s="27" t="s">
        <v>37</v>
      </c>
      <c r="L17" s="21">
        <v>50</v>
      </c>
      <c r="M17" s="22">
        <f t="shared" si="4"/>
        <v>51</v>
      </c>
      <c r="N17" s="22">
        <v>40</v>
      </c>
      <c r="O17" s="22">
        <v>0</v>
      </c>
      <c r="P17" s="22">
        <v>5</v>
      </c>
      <c r="Q17" s="22">
        <v>5</v>
      </c>
      <c r="R17" s="22">
        <v>5</v>
      </c>
      <c r="S17" s="22">
        <v>10</v>
      </c>
      <c r="T17" s="22">
        <v>0</v>
      </c>
      <c r="U17" s="25">
        <f t="shared" si="2"/>
        <v>176</v>
      </c>
    </row>
    <row r="18" spans="1:21" s="7" customFormat="1" ht="39" customHeight="1" x14ac:dyDescent="0.25">
      <c r="A18" s="17">
        <v>11</v>
      </c>
      <c r="B18" s="18" t="s">
        <v>22</v>
      </c>
      <c r="C18" s="19">
        <v>3783853</v>
      </c>
      <c r="D18" s="18" t="s">
        <v>72</v>
      </c>
      <c r="E18" s="21" t="s">
        <v>28</v>
      </c>
      <c r="F18" s="21" t="s">
        <v>14</v>
      </c>
      <c r="G18" s="21">
        <v>2022</v>
      </c>
      <c r="H18" s="21">
        <v>47</v>
      </c>
      <c r="I18" s="22">
        <f t="shared" si="0"/>
        <v>54</v>
      </c>
      <c r="J18" s="20" t="s">
        <v>32</v>
      </c>
      <c r="K18" s="27" t="s">
        <v>24</v>
      </c>
      <c r="L18" s="21">
        <v>85</v>
      </c>
      <c r="M18" s="22">
        <f t="shared" si="4"/>
        <v>16</v>
      </c>
      <c r="N18" s="22">
        <v>60</v>
      </c>
      <c r="O18" s="22">
        <v>20</v>
      </c>
      <c r="P18" s="22">
        <v>5</v>
      </c>
      <c r="Q18" s="22">
        <v>5</v>
      </c>
      <c r="R18" s="22">
        <v>5</v>
      </c>
      <c r="S18" s="22">
        <v>10</v>
      </c>
      <c r="T18" s="22">
        <v>0</v>
      </c>
      <c r="U18" s="25">
        <f t="shared" si="2"/>
        <v>175</v>
      </c>
    </row>
    <row r="19" spans="1:21" s="7" customFormat="1" ht="39" customHeight="1" x14ac:dyDescent="0.25">
      <c r="A19" s="17">
        <v>12</v>
      </c>
      <c r="B19" s="26" t="s">
        <v>41</v>
      </c>
      <c r="C19" s="19">
        <v>3668765</v>
      </c>
      <c r="D19" s="28" t="s">
        <v>73</v>
      </c>
      <c r="E19" s="20" t="s">
        <v>31</v>
      </c>
      <c r="F19" s="21" t="s">
        <v>42</v>
      </c>
      <c r="G19" s="21">
        <v>2022</v>
      </c>
      <c r="H19" s="21">
        <v>33</v>
      </c>
      <c r="I19" s="22">
        <f t="shared" si="0"/>
        <v>68</v>
      </c>
      <c r="J19" s="20" t="s">
        <v>17</v>
      </c>
      <c r="K19" s="27" t="s">
        <v>43</v>
      </c>
      <c r="L19" s="21">
        <v>24</v>
      </c>
      <c r="M19" s="22">
        <f>100-L19+1</f>
        <v>77</v>
      </c>
      <c r="N19" s="22">
        <v>0</v>
      </c>
      <c r="O19" s="22">
        <v>0</v>
      </c>
      <c r="P19" s="22">
        <v>5</v>
      </c>
      <c r="Q19" s="22">
        <v>5</v>
      </c>
      <c r="R19" s="22">
        <v>0</v>
      </c>
      <c r="S19" s="22">
        <v>5</v>
      </c>
      <c r="T19" s="22">
        <v>0</v>
      </c>
      <c r="U19" s="25">
        <f t="shared" si="2"/>
        <v>160</v>
      </c>
    </row>
    <row r="20" spans="1:21" s="7" customFormat="1" ht="39" customHeight="1" x14ac:dyDescent="0.25">
      <c r="A20" s="17">
        <v>13</v>
      </c>
      <c r="B20" s="18" t="s">
        <v>38</v>
      </c>
      <c r="C20" s="19">
        <v>4195986</v>
      </c>
      <c r="D20" s="18" t="s">
        <v>74</v>
      </c>
      <c r="E20" s="21" t="s">
        <v>39</v>
      </c>
      <c r="F20" s="21" t="s">
        <v>14</v>
      </c>
      <c r="G20" s="21">
        <v>2021</v>
      </c>
      <c r="H20" s="21">
        <v>40</v>
      </c>
      <c r="I20" s="22">
        <f t="shared" si="0"/>
        <v>61</v>
      </c>
      <c r="J20" s="20" t="s">
        <v>17</v>
      </c>
      <c r="K20" s="27" t="s">
        <v>40</v>
      </c>
      <c r="L20" s="21">
        <v>32</v>
      </c>
      <c r="M20" s="22">
        <f>100-L20+1</f>
        <v>69</v>
      </c>
      <c r="N20" s="22">
        <v>0</v>
      </c>
      <c r="O20" s="22">
        <v>0</v>
      </c>
      <c r="P20" s="22">
        <v>5</v>
      </c>
      <c r="Q20" s="22">
        <v>5</v>
      </c>
      <c r="R20" s="22">
        <v>5</v>
      </c>
      <c r="S20" s="22">
        <v>10</v>
      </c>
      <c r="T20" s="22">
        <v>0</v>
      </c>
      <c r="U20" s="25">
        <f t="shared" si="2"/>
        <v>155</v>
      </c>
    </row>
    <row r="21" spans="1:21" s="7" customFormat="1" ht="39" customHeight="1" x14ac:dyDescent="0.25">
      <c r="A21" s="30">
        <v>14</v>
      </c>
      <c r="B21" s="31" t="s">
        <v>30</v>
      </c>
      <c r="C21" s="32">
        <v>4203558</v>
      </c>
      <c r="D21" s="31" t="s">
        <v>77</v>
      </c>
      <c r="E21" s="33" t="s">
        <v>31</v>
      </c>
      <c r="F21" s="33" t="s">
        <v>25</v>
      </c>
      <c r="G21" s="33">
        <v>2021</v>
      </c>
      <c r="H21" s="33">
        <v>33</v>
      </c>
      <c r="I21" s="34">
        <f t="shared" si="0"/>
        <v>68</v>
      </c>
      <c r="J21" s="35" t="s">
        <v>32</v>
      </c>
      <c r="K21" s="36" t="s">
        <v>33</v>
      </c>
      <c r="L21" s="33">
        <v>50</v>
      </c>
      <c r="M21" s="34">
        <f>100-L21+1</f>
        <v>51</v>
      </c>
      <c r="N21" s="34">
        <v>0</v>
      </c>
      <c r="O21" s="34">
        <v>10</v>
      </c>
      <c r="P21" s="34">
        <v>5</v>
      </c>
      <c r="Q21" s="34">
        <v>5</v>
      </c>
      <c r="R21" s="34">
        <v>10</v>
      </c>
      <c r="S21" s="37">
        <v>5</v>
      </c>
      <c r="T21" s="34">
        <v>0</v>
      </c>
      <c r="U21" s="38">
        <f t="shared" si="2"/>
        <v>154</v>
      </c>
    </row>
    <row r="23" spans="1:21" x14ac:dyDescent="0.25">
      <c r="B23" s="8"/>
      <c r="C23" s="8"/>
      <c r="D23" s="8"/>
    </row>
    <row r="188" spans="8:8" ht="25.5" x14ac:dyDescent="0.25">
      <c r="H188" s="4" t="s">
        <v>26</v>
      </c>
    </row>
  </sheetData>
  <sheetProtection algorithmName="SHA-512" hashValue="GgVO8h6Rh7wTJPrxkuCXGuPdOnW70n/dkM+5hRPYIcaFbjfc1sFQtmVoHjkJhijgmPaZ5o2FC5qPFnvn9GNPxA==" saltValue="yfu2pOVqHZGKziPqccdBeQ==" spinCount="100000" sheet="1" sort="0" autoFilter="0" pivotTables="0"/>
  <sortState ref="A4:AC62">
    <sortCondition descending="1" ref="U3"/>
  </sortState>
  <mergeCells count="23">
    <mergeCell ref="M6:M7"/>
    <mergeCell ref="N6:N7"/>
    <mergeCell ref="O6:O7"/>
    <mergeCell ref="U6:U7"/>
    <mergeCell ref="P6:P7"/>
    <mergeCell ref="Q6:Q7"/>
    <mergeCell ref="R6:R7"/>
    <mergeCell ref="S6:S7"/>
    <mergeCell ref="T6:T7"/>
    <mergeCell ref="A1:U1"/>
    <mergeCell ref="A2:U2"/>
    <mergeCell ref="A3:U3"/>
    <mergeCell ref="A4:U4"/>
    <mergeCell ref="A5:U5"/>
    <mergeCell ref="K6:K7"/>
    <mergeCell ref="A6:A7"/>
    <mergeCell ref="B6:B7"/>
    <mergeCell ref="H6:H7"/>
    <mergeCell ref="E6:G6"/>
    <mergeCell ref="I6:I7"/>
    <mergeCell ref="C6:C7"/>
    <mergeCell ref="D6:D7"/>
    <mergeCell ref="J6:J7"/>
  </mergeCells>
  <pageMargins left="0.7" right="0.7" top="0.75" bottom="0.75" header="0.3" footer="0.3"/>
  <pageSetup orientation="portrait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515CD-0C48-4778-B4DF-BAD8A09E6BF4}">
  <ds:schemaRefs>
    <ds:schemaRef ds:uri="http://schemas.microsoft.com/office/infopath/2007/PartnerControls"/>
    <ds:schemaRef ds:uri="http://www.w3.org/XML/1998/namespace"/>
    <ds:schemaRef ds:uri="1bab1d75-01b2-4186-95cd-f03dc25cec56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BB21F9-384F-4E92-8AFF-178E8FC2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CTI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2021-12-27T17:03:01Z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