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0" windowHeight="7230"/>
  </bookViews>
  <sheets>
    <sheet name="Intercambio de gr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O7" i="1"/>
  <c r="U7" i="1"/>
  <c r="L8" i="1"/>
  <c r="U8" i="1"/>
  <c r="L9" i="1"/>
  <c r="U9" i="1" s="1"/>
  <c r="O9" i="1"/>
  <c r="L10" i="1"/>
  <c r="O10" i="1"/>
  <c r="U10" i="1"/>
  <c r="L11" i="1"/>
  <c r="U11" i="1"/>
  <c r="L12" i="1"/>
  <c r="U12" i="1" s="1"/>
  <c r="O12" i="1"/>
  <c r="L13" i="1"/>
  <c r="U13" i="1"/>
</calcChain>
</file>

<file path=xl/sharedStrings.xml><?xml version="1.0" encoding="utf-8"?>
<sst xmlns="http://schemas.openxmlformats.org/spreadsheetml/2006/main" count="80" uniqueCount="52">
  <si>
    <t>Ciencias Naturales</t>
  </si>
  <si>
    <t>QS</t>
  </si>
  <si>
    <t>España</t>
  </si>
  <si>
    <t>Universidad Complutense Madrid</t>
  </si>
  <si>
    <t>Bioquímica</t>
  </si>
  <si>
    <t>Universidad Nacional de Asunción</t>
  </si>
  <si>
    <t>Camila Raquel Cáceres Ramírez</t>
  </si>
  <si>
    <t>BCMG12-229</t>
  </si>
  <si>
    <t>Artes y Humanidades</t>
  </si>
  <si>
    <t>Italia</t>
  </si>
  <si>
    <t>Sapienza University of Rome</t>
  </si>
  <si>
    <t>Arquitectura</t>
  </si>
  <si>
    <t>Universidad Nacional De Asunción</t>
  </si>
  <si>
    <t>María Belén Martínez Giménez</t>
  </si>
  <si>
    <t>BCMG12-219</t>
  </si>
  <si>
    <t>Ciencias Sociales</t>
  </si>
  <si>
    <t xml:space="preserve">Universidad Complutense de Madrid </t>
  </si>
  <si>
    <t>Licenciatura en Gestión de la Hospitalidad</t>
  </si>
  <si>
    <t>Alba Rebeca Velázquez Paredes</t>
  </si>
  <si>
    <t>BCMG12-99</t>
  </si>
  <si>
    <t>Sebastian Alvarez Serafini</t>
  </si>
  <si>
    <t>BCMG12-120</t>
  </si>
  <si>
    <t>Andrea Raquel Delgado Serafini</t>
  </si>
  <si>
    <t>BCMG12-29</t>
  </si>
  <si>
    <t>Lucia María Burt Franco</t>
  </si>
  <si>
    <t>BCMG12-164</t>
  </si>
  <si>
    <t>David Matias Bernardo Basualdo Samaniego</t>
  </si>
  <si>
    <t>BCMG12-203</t>
  </si>
  <si>
    <t>Total Puntos</t>
  </si>
  <si>
    <t>Puntos Carnet Indígena</t>
  </si>
  <si>
    <t>Puntos Idioma del país de destino</t>
  </si>
  <si>
    <t>Puntos Idioma del programa de estudio</t>
  </si>
  <si>
    <t>Puntos Estudios Secundarios</t>
  </si>
  <si>
    <t>Puntos Evaluación Socioeconómica</t>
  </si>
  <si>
    <t>Puntos Ranking Broad Subject</t>
  </si>
  <si>
    <t>Ranking by Broad Subject QS</t>
  </si>
  <si>
    <t xml:space="preserve">Área by Broad Subject </t>
  </si>
  <si>
    <t>Puntos Rankings generales</t>
  </si>
  <si>
    <t>Posición en el Ranking</t>
  </si>
  <si>
    <t>Año del Ranking</t>
  </si>
  <si>
    <t>Ranking Seleccionado</t>
  </si>
  <si>
    <t>País de Destino</t>
  </si>
  <si>
    <t>Universidad de Destino</t>
  </si>
  <si>
    <t>Carrera</t>
  </si>
  <si>
    <t>Universidad Local</t>
  </si>
  <si>
    <t>Nombre y Apellido</t>
  </si>
  <si>
    <t>C.I.</t>
  </si>
  <si>
    <t>Código de Postulación</t>
  </si>
  <si>
    <t>N°</t>
  </si>
  <si>
    <t xml:space="preserve">Sexta Convocatoria Autogestionada - Intercambio Estudiantil Internacional a Nivel de Grado </t>
  </si>
  <si>
    <t>Lista de seleccionados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</si>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</sst>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7" borderId="5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219076</xdr:rowOff>
    </xdr:from>
    <xdr:to>
      <xdr:col>13</xdr:col>
      <xdr:colOff>14700</xdr:colOff>
      <xdr:row>0</xdr:row>
      <xdr:rowOff>904876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086600" y="219076"/>
          <a:ext cx="4777200" cy="685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U15"/>
  <sheetViews>
    <sheetView showGridLines="0" tabSelected="1" zoomScale="66" zoomScaleNormal="66" workbookViewId="0">
      <selection activeCell="V14" sqref="V14"/>
    </sheetView>
  </sheetViews>
  <sheetFormatPr baseColWidth="10" defaultRowHeight="12.75" x14ac:dyDescent="0.25"/>
  <cols>
    <col min="1" max="1" width="5" style="1" customWidth="1"/>
    <col min="2" max="3" width="11.42578125" style="1" customWidth="1"/>
    <col min="4" max="4" width="25.7109375" style="1" customWidth="1"/>
    <col min="5" max="5" width="18.28515625" style="1" customWidth="1"/>
    <col min="6" max="6" width="12.7109375" style="1" customWidth="1"/>
    <col min="7" max="7" width="18.28515625" style="2" customWidth="1"/>
    <col min="8" max="9" width="10.85546875" style="1" customWidth="1"/>
    <col min="10" max="10" width="8.7109375" style="1" customWidth="1"/>
    <col min="11" max="12" width="13.7109375" style="1" customWidth="1"/>
    <col min="13" max="13" width="17" style="1" customWidth="1"/>
    <col min="14" max="14" width="11.42578125" style="1" customWidth="1"/>
    <col min="15" max="20" width="13.7109375" style="1" customWidth="1"/>
    <col min="21" max="21" width="9.7109375" style="1" customWidth="1"/>
    <col min="22" max="16384" width="11.42578125" style="1"/>
  </cols>
  <sheetData>
    <row r="1" spans="1:21" ht="78.7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5.5" customHeight="1" x14ac:dyDescent="0.25">
      <c r="A2" s="35" t="s">
        <v>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25.5" customHeight="1" x14ac:dyDescent="0.25">
      <c r="A4" s="33" t="s">
        <v>50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ht="25.5" customHeight="1" x14ac:dyDescent="0.25">
      <c r="A5" s="33" t="s">
        <v>49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s="30" customFormat="1" ht="42" customHeight="1" x14ac:dyDescent="0.25">
      <c r="A6" s="32" t="s">
        <v>48</v>
      </c>
      <c r="B6" s="32" t="s">
        <v>47</v>
      </c>
      <c r="C6" s="32" t="s">
        <v>46</v>
      </c>
      <c r="D6" s="32" t="s">
        <v>45</v>
      </c>
      <c r="E6" s="32" t="s">
        <v>44</v>
      </c>
      <c r="F6" s="32" t="s">
        <v>43</v>
      </c>
      <c r="G6" s="32" t="s">
        <v>42</v>
      </c>
      <c r="H6" s="32" t="s">
        <v>41</v>
      </c>
      <c r="I6" s="32" t="s">
        <v>40</v>
      </c>
      <c r="J6" s="32" t="s">
        <v>39</v>
      </c>
      <c r="K6" s="32" t="s">
        <v>38</v>
      </c>
      <c r="L6" s="32" t="s">
        <v>37</v>
      </c>
      <c r="M6" s="32" t="s">
        <v>36</v>
      </c>
      <c r="N6" s="32" t="s">
        <v>35</v>
      </c>
      <c r="O6" s="32" t="s">
        <v>34</v>
      </c>
      <c r="P6" s="32" t="s">
        <v>33</v>
      </c>
      <c r="Q6" s="32" t="s">
        <v>32</v>
      </c>
      <c r="R6" s="32" t="s">
        <v>31</v>
      </c>
      <c r="S6" s="32" t="s">
        <v>30</v>
      </c>
      <c r="T6" s="32" t="s">
        <v>29</v>
      </c>
      <c r="U6" s="31" t="s">
        <v>28</v>
      </c>
    </row>
    <row r="7" spans="1:21" ht="39" customHeight="1" x14ac:dyDescent="0.25">
      <c r="A7" s="29">
        <v>1</v>
      </c>
      <c r="B7" s="28" t="s">
        <v>27</v>
      </c>
      <c r="C7" s="27">
        <v>3974282</v>
      </c>
      <c r="D7" s="26" t="s">
        <v>26</v>
      </c>
      <c r="E7" s="25" t="s">
        <v>12</v>
      </c>
      <c r="F7" s="25" t="s">
        <v>11</v>
      </c>
      <c r="G7" s="25" t="s">
        <v>10</v>
      </c>
      <c r="H7" s="24" t="s">
        <v>9</v>
      </c>
      <c r="I7" s="24" t="s">
        <v>1</v>
      </c>
      <c r="J7" s="24">
        <v>2022</v>
      </c>
      <c r="K7" s="24">
        <v>171</v>
      </c>
      <c r="L7" s="23">
        <f>(300-K7)+1</f>
        <v>130</v>
      </c>
      <c r="M7" s="25" t="s">
        <v>8</v>
      </c>
      <c r="N7" s="24">
        <v>65</v>
      </c>
      <c r="O7" s="23">
        <f>100-N7+1</f>
        <v>36</v>
      </c>
      <c r="P7" s="23">
        <v>80</v>
      </c>
      <c r="Q7" s="23">
        <v>0</v>
      </c>
      <c r="R7" s="23">
        <v>0</v>
      </c>
      <c r="S7" s="23">
        <v>10</v>
      </c>
      <c r="T7" s="23">
        <v>0</v>
      </c>
      <c r="U7" s="22">
        <f>+L7+O7+P7+Q7+R7+S7+T7</f>
        <v>256</v>
      </c>
    </row>
    <row r="8" spans="1:21" ht="39" customHeight="1" x14ac:dyDescent="0.25">
      <c r="A8" s="20">
        <v>2</v>
      </c>
      <c r="B8" s="18" t="s">
        <v>25</v>
      </c>
      <c r="C8" s="19">
        <v>4646348</v>
      </c>
      <c r="D8" s="18" t="s">
        <v>24</v>
      </c>
      <c r="E8" s="17" t="s">
        <v>12</v>
      </c>
      <c r="F8" s="17" t="s">
        <v>11</v>
      </c>
      <c r="G8" s="17" t="s">
        <v>10</v>
      </c>
      <c r="H8" s="16" t="s">
        <v>9</v>
      </c>
      <c r="I8" s="16" t="s">
        <v>1</v>
      </c>
      <c r="J8" s="16">
        <v>2022</v>
      </c>
      <c r="K8" s="16">
        <v>171</v>
      </c>
      <c r="L8" s="13">
        <f>(300-K8)+1</f>
        <v>130</v>
      </c>
      <c r="M8" s="17" t="s">
        <v>8</v>
      </c>
      <c r="N8" s="16">
        <v>65</v>
      </c>
      <c r="O8" s="13">
        <v>36</v>
      </c>
      <c r="P8" s="13">
        <v>80</v>
      </c>
      <c r="Q8" s="13">
        <v>0</v>
      </c>
      <c r="R8" s="13">
        <v>0</v>
      </c>
      <c r="S8" s="13">
        <v>10</v>
      </c>
      <c r="T8" s="13">
        <v>0</v>
      </c>
      <c r="U8" s="12">
        <f>+L8+O8+P8+Q8+R8+S8+T8</f>
        <v>256</v>
      </c>
    </row>
    <row r="9" spans="1:21" ht="39" customHeight="1" x14ac:dyDescent="0.25">
      <c r="A9" s="20">
        <v>3</v>
      </c>
      <c r="B9" s="18" t="s">
        <v>23</v>
      </c>
      <c r="C9" s="19">
        <v>4517488</v>
      </c>
      <c r="D9" s="21" t="s">
        <v>22</v>
      </c>
      <c r="E9" s="17" t="s">
        <v>5</v>
      </c>
      <c r="F9" s="17" t="s">
        <v>11</v>
      </c>
      <c r="G9" s="17" t="s">
        <v>10</v>
      </c>
      <c r="H9" s="16" t="s">
        <v>9</v>
      </c>
      <c r="I9" s="16" t="s">
        <v>1</v>
      </c>
      <c r="J9" s="16">
        <v>2022</v>
      </c>
      <c r="K9" s="16">
        <v>171</v>
      </c>
      <c r="L9" s="13">
        <f>300-K9+1</f>
        <v>130</v>
      </c>
      <c r="M9" s="17" t="s">
        <v>8</v>
      </c>
      <c r="N9" s="16">
        <v>65</v>
      </c>
      <c r="O9" s="13">
        <f>100-N9+1</f>
        <v>36</v>
      </c>
      <c r="P9" s="13">
        <v>80</v>
      </c>
      <c r="Q9" s="13">
        <v>0</v>
      </c>
      <c r="R9" s="13">
        <v>0</v>
      </c>
      <c r="S9" s="13">
        <v>10</v>
      </c>
      <c r="T9" s="13">
        <v>0</v>
      </c>
      <c r="U9" s="12">
        <f>+L9+O9+P9+Q9+R9+S9+T9</f>
        <v>256</v>
      </c>
    </row>
    <row r="10" spans="1:21" s="11" customFormat="1" ht="39" customHeight="1" x14ac:dyDescent="0.25">
      <c r="A10" s="20">
        <v>4</v>
      </c>
      <c r="B10" s="18" t="s">
        <v>21</v>
      </c>
      <c r="C10" s="19">
        <v>4357247</v>
      </c>
      <c r="D10" s="21" t="s">
        <v>20</v>
      </c>
      <c r="E10" s="17" t="s">
        <v>5</v>
      </c>
      <c r="F10" s="17" t="s">
        <v>11</v>
      </c>
      <c r="G10" s="17" t="s">
        <v>10</v>
      </c>
      <c r="H10" s="16" t="s">
        <v>9</v>
      </c>
      <c r="I10" s="16" t="s">
        <v>1</v>
      </c>
      <c r="J10" s="16">
        <v>2021</v>
      </c>
      <c r="K10" s="16">
        <v>171</v>
      </c>
      <c r="L10" s="13">
        <f>300-K10+1</f>
        <v>130</v>
      </c>
      <c r="M10" s="15" t="s">
        <v>8</v>
      </c>
      <c r="N10" s="14">
        <v>65</v>
      </c>
      <c r="O10" s="13">
        <f>100-N10+1</f>
        <v>36</v>
      </c>
      <c r="P10" s="13">
        <v>40</v>
      </c>
      <c r="Q10" s="13">
        <v>0</v>
      </c>
      <c r="R10" s="13">
        <v>0</v>
      </c>
      <c r="S10" s="13">
        <v>10</v>
      </c>
      <c r="T10" s="13">
        <v>0</v>
      </c>
      <c r="U10" s="12">
        <f>+L10+O10+P10+Q10+R10+S10+T10</f>
        <v>216</v>
      </c>
    </row>
    <row r="11" spans="1:21" s="11" customFormat="1" ht="39" customHeight="1" x14ac:dyDescent="0.25">
      <c r="A11" s="20">
        <v>5</v>
      </c>
      <c r="B11" s="18" t="s">
        <v>19</v>
      </c>
      <c r="C11" s="19">
        <v>5423134</v>
      </c>
      <c r="D11" s="18" t="s">
        <v>18</v>
      </c>
      <c r="E11" s="17" t="s">
        <v>5</v>
      </c>
      <c r="F11" s="17" t="s">
        <v>17</v>
      </c>
      <c r="G11" s="17" t="s">
        <v>16</v>
      </c>
      <c r="H11" s="16" t="s">
        <v>2</v>
      </c>
      <c r="I11" s="16" t="s">
        <v>1</v>
      </c>
      <c r="J11" s="16">
        <v>2021</v>
      </c>
      <c r="K11" s="16">
        <v>206</v>
      </c>
      <c r="L11" s="13">
        <f>300-K11+1</f>
        <v>95</v>
      </c>
      <c r="M11" s="15" t="s">
        <v>15</v>
      </c>
      <c r="N11" s="14">
        <v>118</v>
      </c>
      <c r="O11" s="13">
        <v>0</v>
      </c>
      <c r="P11" s="13">
        <v>80</v>
      </c>
      <c r="Q11" s="13">
        <v>40</v>
      </c>
      <c r="R11" s="13">
        <v>0</v>
      </c>
      <c r="S11" s="13">
        <v>0</v>
      </c>
      <c r="T11" s="13">
        <v>0</v>
      </c>
      <c r="U11" s="12">
        <f>+L11+O11+P11+Q11+R11+S11+T11</f>
        <v>215</v>
      </c>
    </row>
    <row r="12" spans="1:21" s="11" customFormat="1" ht="39" customHeight="1" x14ac:dyDescent="0.25">
      <c r="A12" s="20">
        <v>6</v>
      </c>
      <c r="B12" s="18" t="s">
        <v>14</v>
      </c>
      <c r="C12" s="19">
        <v>4328178</v>
      </c>
      <c r="D12" s="18" t="s">
        <v>13</v>
      </c>
      <c r="E12" s="17" t="s">
        <v>12</v>
      </c>
      <c r="F12" s="17" t="s">
        <v>11</v>
      </c>
      <c r="G12" s="17" t="s">
        <v>10</v>
      </c>
      <c r="H12" s="16" t="s">
        <v>9</v>
      </c>
      <c r="I12" s="16" t="s">
        <v>1</v>
      </c>
      <c r="J12" s="16">
        <v>2021</v>
      </c>
      <c r="K12" s="16">
        <v>171</v>
      </c>
      <c r="L12" s="13">
        <f>300-K12+1</f>
        <v>130</v>
      </c>
      <c r="M12" s="15" t="s">
        <v>8</v>
      </c>
      <c r="N12" s="14">
        <v>65</v>
      </c>
      <c r="O12" s="13">
        <f>100-N12+1</f>
        <v>36</v>
      </c>
      <c r="P12" s="13">
        <v>20</v>
      </c>
      <c r="Q12" s="13">
        <v>0</v>
      </c>
      <c r="R12" s="13">
        <v>0</v>
      </c>
      <c r="S12" s="13">
        <v>10</v>
      </c>
      <c r="T12" s="13">
        <v>0</v>
      </c>
      <c r="U12" s="12">
        <f>+L12+O12+P12+Q12+R12+S12+T12</f>
        <v>196</v>
      </c>
    </row>
    <row r="13" spans="1:21" ht="39" customHeight="1" x14ac:dyDescent="0.25">
      <c r="A13" s="10">
        <v>7</v>
      </c>
      <c r="B13" s="8" t="s">
        <v>7</v>
      </c>
      <c r="C13" s="9">
        <v>4439158</v>
      </c>
      <c r="D13" s="8" t="s">
        <v>6</v>
      </c>
      <c r="E13" s="7" t="s">
        <v>5</v>
      </c>
      <c r="F13" s="7" t="s">
        <v>4</v>
      </c>
      <c r="G13" s="7" t="s">
        <v>3</v>
      </c>
      <c r="H13" s="6" t="s">
        <v>2</v>
      </c>
      <c r="I13" s="6" t="s">
        <v>1</v>
      </c>
      <c r="J13" s="6">
        <v>2022</v>
      </c>
      <c r="K13" s="6">
        <v>223</v>
      </c>
      <c r="L13" s="5">
        <f>300-K13+1</f>
        <v>78</v>
      </c>
      <c r="M13" s="7" t="s">
        <v>0</v>
      </c>
      <c r="N13" s="6">
        <v>169</v>
      </c>
      <c r="O13" s="5">
        <v>0</v>
      </c>
      <c r="P13" s="5">
        <v>80</v>
      </c>
      <c r="Q13" s="5">
        <v>0</v>
      </c>
      <c r="R13" s="5">
        <v>0</v>
      </c>
      <c r="S13" s="5">
        <v>0</v>
      </c>
      <c r="T13" s="5">
        <v>0</v>
      </c>
      <c r="U13" s="4">
        <f>+L13+O13+P13+Q13+R13+S13+T13</f>
        <v>158</v>
      </c>
    </row>
    <row r="15" spans="1:21" x14ac:dyDescent="0.25">
      <c r="B15" s="3"/>
      <c r="C15" s="3"/>
      <c r="D15" s="3"/>
    </row>
  </sheetData>
  <sheetProtection algorithmName="SHA-512" hashValue="nO1kkaaIphPM/rU/XImkZPOPwiS+3veibWpDmdmwXMdwAh/iFVh+tLWQ/N/nmrgYzwt3wkNc78nXhK/x9x+kcQ==" saltValue="UNLJmr9/WNy5379siqUoxg==" spinCount="100000" sheet="1" sort="0" autoFilter="0" pivotTables="0"/>
  <mergeCells count="5">
    <mergeCell ref="A1:U1"/>
    <mergeCell ref="A2:U2"/>
    <mergeCell ref="A3:U3"/>
    <mergeCell ref="A4:U4"/>
    <mergeCell ref="A5:U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Intercambio de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2021-12-27T17:17:30Z</dcterms:created>
  <dcterms:modified xsi:type="dcterms:W3CDTF">2021-12-27T17:27:55Z</dcterms:modified>
</cp:coreProperties>
</file>