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O0OwTZo9IhmLEt4YS5waLxs2QpxuaueIXGvW0Rg6Qv5SuFL4aX4cEExpyYkGu3Cu1qPHOKo6v1SqHlWdyOazsQ==" workbookSaltValue="g/rzeXZHHu/P9o3D6gawXw==" workbookSpinCount="100000" lockStructure="1"/>
  <bookViews>
    <workbookView xWindow="0" yWindow="0" windowWidth="23040" windowHeight="9192"/>
  </bookViews>
  <sheets>
    <sheet name="12da Maestría Ed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T8" i="1" s="1"/>
  <c r="L8" i="1"/>
  <c r="H9" i="1"/>
  <c r="T9" i="1" s="1"/>
  <c r="L9" i="1"/>
  <c r="H10" i="1"/>
  <c r="L10" i="1"/>
  <c r="T10" i="1"/>
  <c r="H11" i="1"/>
  <c r="L11" i="1"/>
  <c r="T11" i="1"/>
  <c r="H12" i="1"/>
  <c r="T12" i="1" s="1"/>
  <c r="L12" i="1"/>
  <c r="H13" i="1"/>
  <c r="T13" i="1" s="1"/>
  <c r="L13" i="1"/>
  <c r="H14" i="1"/>
  <c r="T14" i="1"/>
  <c r="H15" i="1"/>
  <c r="T15" i="1" s="1"/>
  <c r="H16" i="1"/>
  <c r="T16" i="1"/>
  <c r="H17" i="1"/>
  <c r="T17" i="1" s="1"/>
  <c r="H18" i="1"/>
  <c r="T18" i="1"/>
  <c r="H19" i="1"/>
  <c r="T19" i="1" s="1"/>
  <c r="H20" i="1"/>
  <c r="T20" i="1"/>
  <c r="H21" i="1"/>
  <c r="T21" i="1" s="1"/>
  <c r="H22" i="1"/>
  <c r="T22" i="1"/>
  <c r="H23" i="1"/>
  <c r="T23" i="1" s="1"/>
  <c r="H24" i="1"/>
  <c r="T24" i="1"/>
  <c r="H25" i="1"/>
  <c r="T25" i="1" s="1"/>
  <c r="H26" i="1"/>
  <c r="T26" i="1"/>
  <c r="H27" i="1"/>
  <c r="T27" i="1" s="1"/>
  <c r="H28" i="1"/>
  <c r="T28" i="1"/>
  <c r="H29" i="1"/>
  <c r="T29" i="1" s="1"/>
  <c r="H30" i="1"/>
  <c r="T30" i="1"/>
  <c r="H31" i="1"/>
  <c r="T31" i="1" s="1"/>
  <c r="H32" i="1"/>
  <c r="T32" i="1"/>
  <c r="H33" i="1"/>
  <c r="T33" i="1" s="1"/>
  <c r="H34" i="1"/>
  <c r="T34" i="1"/>
  <c r="H35" i="1"/>
  <c r="T35" i="1" s="1"/>
  <c r="H36" i="1"/>
  <c r="T36" i="1"/>
</calcChain>
</file>

<file path=xl/sharedStrings.xml><?xml version="1.0" encoding="utf-8"?>
<sst xmlns="http://schemas.openxmlformats.org/spreadsheetml/2006/main" count="227" uniqueCount="154">
  <si>
    <t>Máster de Educación Interdisciplinaria de las Artes</t>
  </si>
  <si>
    <t>Ciencias Sociales</t>
  </si>
  <si>
    <t>QS</t>
  </si>
  <si>
    <t>University of Barcelona</t>
  </si>
  <si>
    <t>Clara Patricia Aquino Maciel</t>
  </si>
  <si>
    <t>4.821.696</t>
  </si>
  <si>
    <t>BCAL12-20</t>
  </si>
  <si>
    <t>Master Universitario en Innovación de Didácticas Específicas.</t>
  </si>
  <si>
    <t xml:space="preserve"> Universidad Autónoma de Madrid </t>
  </si>
  <si>
    <t>Marta Carolina Roa Figueredo</t>
  </si>
  <si>
    <t>1.950.146</t>
  </si>
  <si>
    <t>BCAL12-89</t>
  </si>
  <si>
    <t>Máster de Psicología de la Educación - MIPE</t>
  </si>
  <si>
    <t>ARWU</t>
  </si>
  <si>
    <t>Leticia Paola Colman Barreto</t>
  </si>
  <si>
    <t>4.251.117</t>
  </si>
  <si>
    <t>BCAL12-148</t>
  </si>
  <si>
    <t>Máster de Psicopedagogía</t>
  </si>
  <si>
    <t>Gabriela Cristhye Servin Escobar</t>
  </si>
  <si>
    <t>4.998.215</t>
  </si>
  <si>
    <t>BCAL12-366</t>
  </si>
  <si>
    <t>Master Universitario en Literatura Española</t>
  </si>
  <si>
    <t>Universidad Complutense Madrid</t>
  </si>
  <si>
    <t>Laura Tatiana Chavez Menesses</t>
  </si>
  <si>
    <t>3.858.549</t>
  </si>
  <si>
    <t>BCAL12-65</t>
  </si>
  <si>
    <t>Máster Universitario en Innovación en Didácticas Específicas</t>
  </si>
  <si>
    <t>Universidad Autónoma de Madrid</t>
  </si>
  <si>
    <t>Maria Elisa Borjas Penayo</t>
  </si>
  <si>
    <t>2.922.052</t>
  </si>
  <si>
    <t>BCAL12-349</t>
  </si>
  <si>
    <t>Máster de Dirección y Gestión de Centros Educativos</t>
  </si>
  <si>
    <t>Oscar Ariel Vazquez Mareco</t>
  </si>
  <si>
    <t>4.104.879</t>
  </si>
  <si>
    <t>BCAL12-82</t>
  </si>
  <si>
    <t>Máster Universitario en Investigación en Educación</t>
  </si>
  <si>
    <t>Maria Amancia Ruiz Diaz Caballero</t>
  </si>
  <si>
    <t>4.466.963</t>
  </si>
  <si>
    <t>BCAL12-86</t>
  </si>
  <si>
    <t xml:space="preserve">Maestría en Enseñanza de Ingles </t>
  </si>
  <si>
    <t>University of Reading</t>
  </si>
  <si>
    <t>Natalia Adriana Vergara Zarate</t>
  </si>
  <si>
    <t>4.945.229</t>
  </si>
  <si>
    <t>BCAL12-18</t>
  </si>
  <si>
    <t>Máster Interuniversitario en Psicología de la Educación</t>
  </si>
  <si>
    <t xml:space="preserve">University of Barcelona
</t>
  </si>
  <si>
    <t>Maria Lujan Lobo Espinola</t>
  </si>
  <si>
    <t>3.508.134</t>
  </si>
  <si>
    <t>BCAL12-40</t>
  </si>
  <si>
    <t>Máster Universitario en Innovación de Didácticas Específicas</t>
  </si>
  <si>
    <t>Teresa Rosana Elizabeth Aguilera Aquino</t>
  </si>
  <si>
    <t>2.296.851</t>
  </si>
  <si>
    <t>BCAL12-91</t>
  </si>
  <si>
    <t xml:space="preserve"> Máster en Intervenciones Sociales y Educativas</t>
  </si>
  <si>
    <t>Pamela Ines Zavala Bazan</t>
  </si>
  <si>
    <t>4.312.457</t>
  </si>
  <si>
    <t>BCAL12-6</t>
  </si>
  <si>
    <t>Master de Actividad Física y Educación</t>
  </si>
  <si>
    <t>Edgar Diaz Peña</t>
  </si>
  <si>
    <t>5.226.834</t>
  </si>
  <si>
    <t>BCAL12-314</t>
  </si>
  <si>
    <t>Máster en Investigación y Cambio Educativo</t>
  </si>
  <si>
    <t>Cynthia Carolina Galvan Bracho</t>
  </si>
  <si>
    <t>3.557.965</t>
  </si>
  <si>
    <t>BCAL12-373</t>
  </si>
  <si>
    <t>Máster oficial en Investigación en Educación</t>
  </si>
  <si>
    <t>THE TIMES</t>
  </si>
  <si>
    <t>Universidad Autónoma de Barcelona</t>
  </si>
  <si>
    <t>Liz Rossana Olmedo</t>
  </si>
  <si>
    <t>3.599.299</t>
  </si>
  <si>
    <t>BCAL12-25</t>
  </si>
  <si>
    <t>Máster en Investigacion y Cambio Educativo</t>
  </si>
  <si>
    <t xml:space="preserve"> University of Barcelona</t>
  </si>
  <si>
    <t>Prudencio Israel Pedrozo Candia</t>
  </si>
  <si>
    <t>3.409.879</t>
  </si>
  <si>
    <t>BCAL12-380</t>
  </si>
  <si>
    <t>Gamaliel Benitez Notario</t>
  </si>
  <si>
    <t>6.381.857</t>
  </si>
  <si>
    <t>BCAL12-16</t>
  </si>
  <si>
    <t>Maria Cecilia Medina Machuca</t>
  </si>
  <si>
    <t>4.830.739</t>
  </si>
  <si>
    <t>BCAL12-371</t>
  </si>
  <si>
    <t>Iris Evelyn Pico Groselle</t>
  </si>
  <si>
    <t>BCAL12-329</t>
  </si>
  <si>
    <t>Master de Dirección y Gestión de centros educativos</t>
  </si>
  <si>
    <t>Candido Raul Morinigo Vega</t>
  </si>
  <si>
    <t>2.494.307</t>
  </si>
  <si>
    <t>BCAL12-54</t>
  </si>
  <si>
    <t>MSc Psychology and Education</t>
  </si>
  <si>
    <t>University of Sheffield</t>
  </si>
  <si>
    <t>Romina Mariel Gimenez Ferreira</t>
  </si>
  <si>
    <t>4.182.323</t>
  </si>
  <si>
    <t>BCAL12-319</t>
  </si>
  <si>
    <t>Maestría en Lingüistica Aplicada y TESOL</t>
  </si>
  <si>
    <t>Mauricio Daniel Ignacio Ramirez Chaparro</t>
  </si>
  <si>
    <t>3.794.004</t>
  </si>
  <si>
    <t>BCAL12-26</t>
  </si>
  <si>
    <t>Maestría en Alfabetizaciones Digitales, Cultura y Educación</t>
  </si>
  <si>
    <t>David Ariel Evers Gomez</t>
  </si>
  <si>
    <t>3.417.332</t>
  </si>
  <si>
    <t>BCAL12-398</t>
  </si>
  <si>
    <t xml:space="preserve">Maestria Educación </t>
  </si>
  <si>
    <t xml:space="preserve">Universidad de Leeds </t>
  </si>
  <si>
    <t>Liliana Maria Cuevas Silva</t>
  </si>
  <si>
    <t>4.177.882</t>
  </si>
  <si>
    <t>BCAL12-110</t>
  </si>
  <si>
    <t>Maestria Innovación en Educación</t>
  </si>
  <si>
    <t>Universidad de Warwick</t>
  </si>
  <si>
    <t>Maria Paz Galiano Villagra</t>
  </si>
  <si>
    <t>3.735.415</t>
  </si>
  <si>
    <t>BCAL12-31</t>
  </si>
  <si>
    <t>Maestria Educación internacional</t>
  </si>
  <si>
    <t xml:space="preserve">Universidad de Manchester </t>
  </si>
  <si>
    <t>Josias Daniel Ayoroa Martinez</t>
  </si>
  <si>
    <t>2.904.586</t>
  </si>
  <si>
    <t>BCAL12-286</t>
  </si>
  <si>
    <t>Maestría en enseñanza de inglés para hablantes de otros idiomas</t>
  </si>
  <si>
    <t>University of Edinburgh</t>
  </si>
  <si>
    <t>Silvia Carolina Ayala Franco</t>
  </si>
  <si>
    <t>5.519.319</t>
  </si>
  <si>
    <t>BCAL12-111</t>
  </si>
  <si>
    <t>MSc Inclusive Education</t>
  </si>
  <si>
    <t>Silvia Noemi Ayala Franco</t>
  </si>
  <si>
    <t>5.519.257</t>
  </si>
  <si>
    <t>BCAL12-85</t>
  </si>
  <si>
    <t>Maestría en Educación (Cambios digitales y sociales)</t>
  </si>
  <si>
    <t>Universidad de Oxford </t>
  </si>
  <si>
    <t>Guillermo Samuel Zaracho Marmol</t>
  </si>
  <si>
    <t>5.680.443</t>
  </si>
  <si>
    <t>BCAL12-3</t>
  </si>
  <si>
    <t>Ranking Utilizado</t>
  </si>
  <si>
    <t xml:space="preserve">Universidad </t>
  </si>
  <si>
    <t>Total Puntos</t>
  </si>
  <si>
    <t>Puntos Carnet Indígena</t>
  </si>
  <si>
    <t>Puntos Experiencia en el área laboral</t>
  </si>
  <si>
    <t>Puntos Nivel Universitario de los padres</t>
  </si>
  <si>
    <t>Puntos Idioma del país de destino</t>
  </si>
  <si>
    <t>Puntos Idioma del Programa de Estudio</t>
  </si>
  <si>
    <t>Puntos Estudios Secundarios</t>
  </si>
  <si>
    <t>Puntos Evaluación Socioeconómica</t>
  </si>
  <si>
    <t>Puntos Ranking Broad Subject</t>
  </si>
  <si>
    <t>Posición by Broad Subject</t>
  </si>
  <si>
    <t>Programa de Estudios</t>
  </si>
  <si>
    <t>Área by Broad Subject QS</t>
  </si>
  <si>
    <t>Puntos Rankings generales</t>
  </si>
  <si>
    <t>Posición Ranking</t>
  </si>
  <si>
    <t>Rankings generales</t>
  </si>
  <si>
    <t>Nombre y Apellido</t>
  </si>
  <si>
    <t>C.I.</t>
  </si>
  <si>
    <t>Código de Postulación</t>
  </si>
  <si>
    <t>N°</t>
  </si>
  <si>
    <t>Duodécima Convocatoria Autogestionada - Maestría en Educación</t>
  </si>
  <si>
    <t>Lista de Seleccionados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</si>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</sst>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7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6" fillId="2" borderId="0" xfId="0" applyFont="1" applyFill="1" applyBorder="1" applyAlignment="1">
      <alignment vertical="center" wrapText="1"/>
    </xf>
    <xf numFmtId="0" fontId="1" fillId="9" borderId="1" xfId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121638</xdr:colOff>
      <xdr:row>0</xdr:row>
      <xdr:rowOff>151810</xdr:rowOff>
    </xdr:from>
    <xdr:to>
      <xdr:col>11</xdr:col>
      <xdr:colOff>598715</xdr:colOff>
      <xdr:row>0</xdr:row>
      <xdr:rowOff>1023258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380924" y="151810"/>
          <a:ext cx="5723991" cy="87144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U36"/>
  <sheetViews>
    <sheetView showGridLines="0" tabSelected="1" zoomScale="76" zoomScaleNormal="76" workbookViewId="0">
      <selection activeCell="V1" sqref="V1"/>
    </sheetView>
  </sheetViews>
  <sheetFormatPr baseColWidth="10" defaultColWidth="11.44140625" defaultRowHeight="36" customHeight="1" x14ac:dyDescent="0.3"/>
  <cols>
    <col min="1" max="1" width="5.33203125" style="1" customWidth="1"/>
    <col min="2" max="2" width="11.44140625" style="1"/>
    <col min="3" max="3" width="11.6640625" style="1" customWidth="1"/>
    <col min="4" max="4" width="28.44140625" style="1" customWidth="1"/>
    <col min="5" max="5" width="23.6640625" style="1" customWidth="1"/>
    <col min="6" max="6" width="10.6640625" style="1" customWidth="1"/>
    <col min="7" max="7" width="11" style="1" customWidth="1"/>
    <col min="8" max="8" width="11.6640625" style="1" customWidth="1"/>
    <col min="9" max="9" width="15.5546875" style="1" customWidth="1"/>
    <col min="10" max="10" width="26.88671875" style="1" customWidth="1"/>
    <col min="11" max="12" width="11.44140625" style="1"/>
    <col min="13" max="13" width="13.88671875" style="1" customWidth="1"/>
    <col min="14" max="14" width="11.44140625" style="1"/>
    <col min="15" max="15" width="9.44140625" style="1" customWidth="1"/>
    <col min="16" max="20" width="11.44140625" style="1"/>
    <col min="21" max="21" width="80.109375" style="33" customWidth="1"/>
    <col min="22" max="16384" width="11.44140625" style="1"/>
  </cols>
  <sheetData>
    <row r="1" spans="1:21" ht="91.8" customHeight="1" x14ac:dyDescent="0.3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6"/>
    </row>
    <row r="2" spans="1:21" ht="19.95" customHeight="1" x14ac:dyDescent="0.3">
      <c r="A2" s="37" t="s">
        <v>153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1" ht="19.95" customHeight="1" x14ac:dyDescent="0.3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6"/>
    </row>
    <row r="4" spans="1:21" ht="19.95" customHeight="1" x14ac:dyDescent="0.3">
      <c r="A4" s="38" t="s">
        <v>152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1" ht="19.95" customHeight="1" x14ac:dyDescent="0.3">
      <c r="A5" s="38" t="s">
        <v>151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1" s="32" customFormat="1" ht="41.4" customHeight="1" x14ac:dyDescent="0.3">
      <c r="A6" s="27" t="s">
        <v>150</v>
      </c>
      <c r="B6" s="27" t="s">
        <v>149</v>
      </c>
      <c r="C6" s="31" t="s">
        <v>148</v>
      </c>
      <c r="D6" s="31" t="s">
        <v>147</v>
      </c>
      <c r="E6" s="27" t="s">
        <v>146</v>
      </c>
      <c r="F6" s="27"/>
      <c r="G6" s="27" t="s">
        <v>145</v>
      </c>
      <c r="H6" s="27" t="s">
        <v>144</v>
      </c>
      <c r="I6" s="27" t="s">
        <v>143</v>
      </c>
      <c r="J6" s="27" t="s">
        <v>142</v>
      </c>
      <c r="K6" s="30" t="s">
        <v>141</v>
      </c>
      <c r="L6" s="27" t="s">
        <v>140</v>
      </c>
      <c r="M6" s="27" t="s">
        <v>139</v>
      </c>
      <c r="N6" s="27" t="s">
        <v>138</v>
      </c>
      <c r="O6" s="27" t="s">
        <v>137</v>
      </c>
      <c r="P6" s="27" t="s">
        <v>136</v>
      </c>
      <c r="Q6" s="27" t="s">
        <v>135</v>
      </c>
      <c r="R6" s="27" t="s">
        <v>134</v>
      </c>
      <c r="S6" s="27" t="s">
        <v>133</v>
      </c>
      <c r="T6" s="27" t="s">
        <v>132</v>
      </c>
      <c r="U6" s="34"/>
    </row>
    <row r="7" spans="1:21" s="32" customFormat="1" ht="45.6" customHeight="1" x14ac:dyDescent="0.3">
      <c r="A7" s="27"/>
      <c r="B7" s="27"/>
      <c r="C7" s="29"/>
      <c r="D7" s="29"/>
      <c r="E7" s="28" t="s">
        <v>131</v>
      </c>
      <c r="F7" s="30" t="s">
        <v>130</v>
      </c>
      <c r="G7" s="27"/>
      <c r="H7" s="27"/>
      <c r="I7" s="27"/>
      <c r="J7" s="27"/>
      <c r="K7" s="28" t="s">
        <v>2</v>
      </c>
      <c r="L7" s="27"/>
      <c r="M7" s="27"/>
      <c r="N7" s="27"/>
      <c r="O7" s="27"/>
      <c r="P7" s="27"/>
      <c r="Q7" s="27"/>
      <c r="R7" s="27"/>
      <c r="S7" s="27"/>
      <c r="T7" s="27"/>
      <c r="U7" s="34"/>
    </row>
    <row r="8" spans="1:21" ht="60" customHeight="1" x14ac:dyDescent="0.3">
      <c r="A8" s="9">
        <v>1</v>
      </c>
      <c r="B8" s="18" t="s">
        <v>129</v>
      </c>
      <c r="C8" s="20" t="s">
        <v>128</v>
      </c>
      <c r="D8" s="19" t="s">
        <v>127</v>
      </c>
      <c r="E8" s="17" t="s">
        <v>126</v>
      </c>
      <c r="F8" s="18" t="s">
        <v>2</v>
      </c>
      <c r="G8" s="18">
        <v>5</v>
      </c>
      <c r="H8" s="16">
        <f>300-G8+1</f>
        <v>296</v>
      </c>
      <c r="I8" s="18" t="s">
        <v>1</v>
      </c>
      <c r="J8" s="17" t="s">
        <v>125</v>
      </c>
      <c r="K8" s="16">
        <v>3</v>
      </c>
      <c r="L8" s="16">
        <f>100-K8+1</f>
        <v>98</v>
      </c>
      <c r="M8" s="16">
        <v>40</v>
      </c>
      <c r="N8" s="16">
        <v>0</v>
      </c>
      <c r="O8" s="16">
        <v>10</v>
      </c>
      <c r="P8" s="16">
        <v>10</v>
      </c>
      <c r="Q8" s="16">
        <v>10</v>
      </c>
      <c r="R8" s="16">
        <v>10</v>
      </c>
      <c r="S8" s="16">
        <v>0</v>
      </c>
      <c r="T8" s="15">
        <f>+H8+L8+M8+N8+O8+P8+Q8+R8+S8</f>
        <v>474</v>
      </c>
    </row>
    <row r="9" spans="1:21" s="14" customFormat="1" ht="60" customHeight="1" x14ac:dyDescent="0.3">
      <c r="A9" s="9">
        <v>2</v>
      </c>
      <c r="B9" s="18" t="s">
        <v>124</v>
      </c>
      <c r="C9" s="20" t="s">
        <v>123</v>
      </c>
      <c r="D9" s="19" t="s">
        <v>122</v>
      </c>
      <c r="E9" s="17" t="s">
        <v>117</v>
      </c>
      <c r="F9" s="18" t="s">
        <v>2</v>
      </c>
      <c r="G9" s="18">
        <v>20</v>
      </c>
      <c r="H9" s="16">
        <f>300-G9+1</f>
        <v>281</v>
      </c>
      <c r="I9" s="18" t="s">
        <v>1</v>
      </c>
      <c r="J9" s="17" t="s">
        <v>121</v>
      </c>
      <c r="K9" s="16">
        <v>59</v>
      </c>
      <c r="L9" s="16">
        <f>100-K9+1</f>
        <v>42</v>
      </c>
      <c r="M9" s="16">
        <v>40</v>
      </c>
      <c r="N9" s="16">
        <v>40</v>
      </c>
      <c r="O9" s="16">
        <v>10</v>
      </c>
      <c r="P9" s="16">
        <v>10</v>
      </c>
      <c r="Q9" s="16">
        <v>10</v>
      </c>
      <c r="R9" s="16">
        <v>10</v>
      </c>
      <c r="S9" s="16">
        <v>0</v>
      </c>
      <c r="T9" s="15">
        <f>+H9+L9+M9+N9+O9+P9+Q9+R9+S9</f>
        <v>443</v>
      </c>
      <c r="U9" s="35"/>
    </row>
    <row r="10" spans="1:21" ht="60" customHeight="1" x14ac:dyDescent="0.3">
      <c r="A10" s="9">
        <v>3</v>
      </c>
      <c r="B10" s="18" t="s">
        <v>120</v>
      </c>
      <c r="C10" s="20" t="s">
        <v>119</v>
      </c>
      <c r="D10" s="19" t="s">
        <v>118</v>
      </c>
      <c r="E10" s="17" t="s">
        <v>117</v>
      </c>
      <c r="F10" s="18" t="s">
        <v>2</v>
      </c>
      <c r="G10" s="18">
        <v>20</v>
      </c>
      <c r="H10" s="16">
        <f>300-G10+1</f>
        <v>281</v>
      </c>
      <c r="I10" s="18" t="s">
        <v>1</v>
      </c>
      <c r="J10" s="17" t="s">
        <v>116</v>
      </c>
      <c r="K10" s="16">
        <v>59</v>
      </c>
      <c r="L10" s="16">
        <f>100-K10+1</f>
        <v>42</v>
      </c>
      <c r="M10" s="16">
        <v>40</v>
      </c>
      <c r="N10" s="16">
        <v>40</v>
      </c>
      <c r="O10" s="16">
        <v>10</v>
      </c>
      <c r="P10" s="16">
        <v>10</v>
      </c>
      <c r="Q10" s="16">
        <v>10</v>
      </c>
      <c r="R10" s="16">
        <v>10</v>
      </c>
      <c r="S10" s="16">
        <v>0</v>
      </c>
      <c r="T10" s="15">
        <f>+H10+L10+M10+N10+O10+P10+Q10+R10+S10</f>
        <v>443</v>
      </c>
    </row>
    <row r="11" spans="1:21" s="14" customFormat="1" ht="60" customHeight="1" x14ac:dyDescent="0.3">
      <c r="A11" s="9">
        <v>4</v>
      </c>
      <c r="B11" s="18" t="s">
        <v>115</v>
      </c>
      <c r="C11" s="20" t="s">
        <v>114</v>
      </c>
      <c r="D11" s="19" t="s">
        <v>113</v>
      </c>
      <c r="E11" s="17" t="s">
        <v>112</v>
      </c>
      <c r="F11" s="18" t="s">
        <v>2</v>
      </c>
      <c r="G11" s="18">
        <v>27</v>
      </c>
      <c r="H11" s="16">
        <f>300-G11+1</f>
        <v>274</v>
      </c>
      <c r="I11" s="18" t="s">
        <v>1</v>
      </c>
      <c r="J11" s="17" t="s">
        <v>111</v>
      </c>
      <c r="K11" s="16">
        <v>45</v>
      </c>
      <c r="L11" s="16">
        <f>100-K11+1</f>
        <v>56</v>
      </c>
      <c r="M11" s="16">
        <v>30</v>
      </c>
      <c r="N11" s="16">
        <v>0</v>
      </c>
      <c r="O11" s="16">
        <v>10</v>
      </c>
      <c r="P11" s="16">
        <v>10</v>
      </c>
      <c r="Q11" s="16">
        <v>0</v>
      </c>
      <c r="R11" s="16">
        <v>10</v>
      </c>
      <c r="S11" s="16">
        <v>0</v>
      </c>
      <c r="T11" s="15">
        <f>+H11+L11+M11+N11+O11+P11+Q11+R11+S11</f>
        <v>390</v>
      </c>
      <c r="U11" s="35"/>
    </row>
    <row r="12" spans="1:21" ht="60" customHeight="1" x14ac:dyDescent="0.3">
      <c r="A12" s="9">
        <v>5</v>
      </c>
      <c r="B12" s="18" t="s">
        <v>110</v>
      </c>
      <c r="C12" s="20" t="s">
        <v>109</v>
      </c>
      <c r="D12" s="19" t="s">
        <v>108</v>
      </c>
      <c r="E12" s="17" t="s">
        <v>107</v>
      </c>
      <c r="F12" s="18" t="s">
        <v>2</v>
      </c>
      <c r="G12" s="18">
        <v>62</v>
      </c>
      <c r="H12" s="16">
        <f>300-G12+1</f>
        <v>239</v>
      </c>
      <c r="I12" s="18" t="s">
        <v>1</v>
      </c>
      <c r="J12" s="17" t="s">
        <v>106</v>
      </c>
      <c r="K12" s="16">
        <v>42</v>
      </c>
      <c r="L12" s="16">
        <f>100-K12+1</f>
        <v>59</v>
      </c>
      <c r="M12" s="16">
        <v>30</v>
      </c>
      <c r="N12" s="16">
        <v>0</v>
      </c>
      <c r="O12" s="16">
        <v>10</v>
      </c>
      <c r="P12" s="16">
        <v>10</v>
      </c>
      <c r="Q12" s="16">
        <v>0</v>
      </c>
      <c r="R12" s="16">
        <v>10</v>
      </c>
      <c r="S12" s="16">
        <v>0</v>
      </c>
      <c r="T12" s="15">
        <f>+H12+L12+M12+N12+O12+P12+Q12+R12+S12</f>
        <v>358</v>
      </c>
    </row>
    <row r="13" spans="1:21" s="2" customFormat="1" ht="60" customHeight="1" x14ac:dyDescent="0.3">
      <c r="A13" s="9">
        <v>6</v>
      </c>
      <c r="B13" s="18" t="s">
        <v>105</v>
      </c>
      <c r="C13" s="26" t="s">
        <v>104</v>
      </c>
      <c r="D13" s="25" t="s">
        <v>103</v>
      </c>
      <c r="E13" s="18" t="s">
        <v>102</v>
      </c>
      <c r="F13" s="18" t="s">
        <v>2</v>
      </c>
      <c r="G13" s="18">
        <v>91</v>
      </c>
      <c r="H13" s="16">
        <f>300-G13+1</f>
        <v>210</v>
      </c>
      <c r="I13" s="17" t="s">
        <v>1</v>
      </c>
      <c r="J13" s="24" t="s">
        <v>101</v>
      </c>
      <c r="K13" s="16">
        <v>101</v>
      </c>
      <c r="L13" s="16">
        <f>100-K13+1</f>
        <v>0</v>
      </c>
      <c r="M13" s="16">
        <v>40</v>
      </c>
      <c r="N13" s="16">
        <v>40</v>
      </c>
      <c r="O13" s="16">
        <v>10</v>
      </c>
      <c r="P13" s="16">
        <v>10</v>
      </c>
      <c r="Q13" s="16">
        <v>5</v>
      </c>
      <c r="R13" s="16">
        <v>10</v>
      </c>
      <c r="S13" s="16">
        <v>0</v>
      </c>
      <c r="T13" s="23">
        <f>+H13+L13+M13+N13+O13+P13+Q13+R13+S13</f>
        <v>325</v>
      </c>
      <c r="U13" s="36"/>
    </row>
    <row r="14" spans="1:21" s="2" customFormat="1" ht="60" customHeight="1" x14ac:dyDescent="0.3">
      <c r="A14" s="9">
        <v>7</v>
      </c>
      <c r="B14" s="18" t="s">
        <v>100</v>
      </c>
      <c r="C14" s="26" t="s">
        <v>99</v>
      </c>
      <c r="D14" s="25" t="s">
        <v>98</v>
      </c>
      <c r="E14" s="18" t="s">
        <v>89</v>
      </c>
      <c r="F14" s="18" t="s">
        <v>2</v>
      </c>
      <c r="G14" s="18">
        <v>93</v>
      </c>
      <c r="H14" s="16">
        <f>300-G14+1</f>
        <v>208</v>
      </c>
      <c r="I14" s="17" t="s">
        <v>1</v>
      </c>
      <c r="J14" s="24" t="s">
        <v>97</v>
      </c>
      <c r="K14" s="16">
        <v>163</v>
      </c>
      <c r="L14" s="16">
        <v>0</v>
      </c>
      <c r="M14" s="16">
        <v>40</v>
      </c>
      <c r="N14" s="16">
        <v>20</v>
      </c>
      <c r="O14" s="16">
        <v>10</v>
      </c>
      <c r="P14" s="16">
        <v>10</v>
      </c>
      <c r="Q14" s="16">
        <v>0</v>
      </c>
      <c r="R14" s="16">
        <v>10</v>
      </c>
      <c r="S14" s="16">
        <v>0</v>
      </c>
      <c r="T14" s="23">
        <f>+H14+L14+M14+N14+O14+P14+Q14+R14+S14</f>
        <v>298</v>
      </c>
      <c r="U14" s="36"/>
    </row>
    <row r="15" spans="1:21" s="14" customFormat="1" ht="60" customHeight="1" x14ac:dyDescent="0.3">
      <c r="A15" s="9">
        <v>8</v>
      </c>
      <c r="B15" s="18" t="s">
        <v>96</v>
      </c>
      <c r="C15" s="20" t="s">
        <v>95</v>
      </c>
      <c r="D15" s="19" t="s">
        <v>94</v>
      </c>
      <c r="E15" s="17" t="s">
        <v>89</v>
      </c>
      <c r="F15" s="18" t="s">
        <v>2</v>
      </c>
      <c r="G15" s="18">
        <v>93</v>
      </c>
      <c r="H15" s="16">
        <f>300-G15+1</f>
        <v>208</v>
      </c>
      <c r="I15" s="18" t="s">
        <v>1</v>
      </c>
      <c r="J15" s="17" t="s">
        <v>93</v>
      </c>
      <c r="K15" s="16">
        <v>163</v>
      </c>
      <c r="L15" s="16">
        <v>0</v>
      </c>
      <c r="M15" s="16">
        <v>40</v>
      </c>
      <c r="N15" s="16">
        <v>0</v>
      </c>
      <c r="O15" s="16">
        <v>10</v>
      </c>
      <c r="P15" s="16">
        <v>10</v>
      </c>
      <c r="Q15" s="16">
        <v>10</v>
      </c>
      <c r="R15" s="16">
        <v>10</v>
      </c>
      <c r="S15" s="16">
        <v>0</v>
      </c>
      <c r="T15" s="15">
        <f>+H15+L15+M15+N15+O15+P15+Q15+R15+S15</f>
        <v>288</v>
      </c>
      <c r="U15" s="35"/>
    </row>
    <row r="16" spans="1:21" ht="60" customHeight="1" x14ac:dyDescent="0.3">
      <c r="A16" s="9">
        <v>9</v>
      </c>
      <c r="B16" s="18" t="s">
        <v>92</v>
      </c>
      <c r="C16" s="20" t="s">
        <v>91</v>
      </c>
      <c r="D16" s="19" t="s">
        <v>90</v>
      </c>
      <c r="E16" s="17" t="s">
        <v>89</v>
      </c>
      <c r="F16" s="18" t="s">
        <v>2</v>
      </c>
      <c r="G16" s="18">
        <v>93</v>
      </c>
      <c r="H16" s="16">
        <f>300-G16+1</f>
        <v>208</v>
      </c>
      <c r="I16" s="18" t="s">
        <v>1</v>
      </c>
      <c r="J16" s="17" t="s">
        <v>88</v>
      </c>
      <c r="K16" s="16">
        <v>163</v>
      </c>
      <c r="L16" s="16">
        <v>0</v>
      </c>
      <c r="M16" s="16">
        <v>40</v>
      </c>
      <c r="N16" s="16">
        <v>0</v>
      </c>
      <c r="O16" s="16">
        <v>10</v>
      </c>
      <c r="P16" s="16">
        <v>10</v>
      </c>
      <c r="Q16" s="16">
        <v>5</v>
      </c>
      <c r="R16" s="16">
        <v>10</v>
      </c>
      <c r="S16" s="16">
        <v>0</v>
      </c>
      <c r="T16" s="15">
        <f>+H16+L16+M16+N16+O16+P16+Q16+R16+S16</f>
        <v>283</v>
      </c>
    </row>
    <row r="17" spans="1:21" s="14" customFormat="1" ht="60" customHeight="1" x14ac:dyDescent="0.3">
      <c r="A17" s="9">
        <v>10</v>
      </c>
      <c r="B17" s="18" t="s">
        <v>87</v>
      </c>
      <c r="C17" s="20" t="s">
        <v>86</v>
      </c>
      <c r="D17" s="19" t="s">
        <v>85</v>
      </c>
      <c r="E17" s="17" t="s">
        <v>45</v>
      </c>
      <c r="F17" s="18" t="s">
        <v>13</v>
      </c>
      <c r="G17" s="18">
        <v>151</v>
      </c>
      <c r="H17" s="16">
        <f>300-G17+1</f>
        <v>150</v>
      </c>
      <c r="I17" s="18" t="s">
        <v>1</v>
      </c>
      <c r="J17" s="17" t="s">
        <v>84</v>
      </c>
      <c r="K17" s="16">
        <v>149</v>
      </c>
      <c r="L17" s="16">
        <v>0</v>
      </c>
      <c r="M17" s="16">
        <v>40</v>
      </c>
      <c r="N17" s="16">
        <v>40</v>
      </c>
      <c r="O17" s="16">
        <v>0</v>
      </c>
      <c r="P17" s="16">
        <v>0</v>
      </c>
      <c r="Q17" s="16">
        <v>10</v>
      </c>
      <c r="R17" s="16">
        <v>10</v>
      </c>
      <c r="S17" s="16">
        <v>0</v>
      </c>
      <c r="T17" s="15">
        <f>+H17+L17+M17+N17+O17+P17+Q17+R17+S17</f>
        <v>250</v>
      </c>
      <c r="U17" s="35"/>
    </row>
    <row r="18" spans="1:21" ht="60" customHeight="1" x14ac:dyDescent="0.3">
      <c r="A18" s="9">
        <v>11</v>
      </c>
      <c r="B18" s="18" t="s">
        <v>83</v>
      </c>
      <c r="C18" s="22">
        <v>1420238</v>
      </c>
      <c r="D18" s="19" t="s">
        <v>82</v>
      </c>
      <c r="E18" s="17" t="s">
        <v>45</v>
      </c>
      <c r="F18" s="18" t="s">
        <v>13</v>
      </c>
      <c r="G18" s="18">
        <v>151</v>
      </c>
      <c r="H18" s="16">
        <f>300-G18+1</f>
        <v>150</v>
      </c>
      <c r="I18" s="18" t="s">
        <v>1</v>
      </c>
      <c r="J18" s="17" t="s">
        <v>61</v>
      </c>
      <c r="K18" s="16">
        <v>149</v>
      </c>
      <c r="L18" s="16">
        <v>0</v>
      </c>
      <c r="M18" s="16">
        <v>40</v>
      </c>
      <c r="N18" s="16">
        <v>40</v>
      </c>
      <c r="O18" s="16">
        <v>0</v>
      </c>
      <c r="P18" s="16">
        <v>0</v>
      </c>
      <c r="Q18" s="16">
        <v>10</v>
      </c>
      <c r="R18" s="16">
        <v>10</v>
      </c>
      <c r="S18" s="16">
        <v>0</v>
      </c>
      <c r="T18" s="15">
        <f>+H18+L18+M18+N18+O18+P18+Q18+R18+S18</f>
        <v>250</v>
      </c>
    </row>
    <row r="19" spans="1:21" s="2" customFormat="1" ht="60" customHeight="1" x14ac:dyDescent="0.3">
      <c r="A19" s="9">
        <v>12</v>
      </c>
      <c r="B19" s="18" t="s">
        <v>81</v>
      </c>
      <c r="C19" s="26" t="s">
        <v>80</v>
      </c>
      <c r="D19" s="25" t="s">
        <v>79</v>
      </c>
      <c r="E19" s="18" t="s">
        <v>45</v>
      </c>
      <c r="F19" s="18" t="s">
        <v>13</v>
      </c>
      <c r="G19" s="18">
        <v>151</v>
      </c>
      <c r="H19" s="16">
        <f>300-G19+1</f>
        <v>150</v>
      </c>
      <c r="I19" s="17" t="s">
        <v>1</v>
      </c>
      <c r="J19" s="24" t="s">
        <v>57</v>
      </c>
      <c r="K19" s="16">
        <v>149</v>
      </c>
      <c r="L19" s="16">
        <v>0</v>
      </c>
      <c r="M19" s="16">
        <v>40</v>
      </c>
      <c r="N19" s="16">
        <v>40</v>
      </c>
      <c r="O19" s="16">
        <v>0</v>
      </c>
      <c r="P19" s="16">
        <v>0</v>
      </c>
      <c r="Q19" s="16">
        <v>10</v>
      </c>
      <c r="R19" s="16">
        <v>10</v>
      </c>
      <c r="S19" s="16">
        <v>0</v>
      </c>
      <c r="T19" s="23">
        <f>+H19+L19+M19+N19+O19+P19+Q19+R19+S19</f>
        <v>250</v>
      </c>
      <c r="U19" s="36"/>
    </row>
    <row r="20" spans="1:21" s="14" customFormat="1" ht="60" customHeight="1" x14ac:dyDescent="0.3">
      <c r="A20" s="9">
        <v>13</v>
      </c>
      <c r="B20" s="18" t="s">
        <v>78</v>
      </c>
      <c r="C20" s="20" t="s">
        <v>77</v>
      </c>
      <c r="D20" s="19" t="s">
        <v>76</v>
      </c>
      <c r="E20" s="17" t="s">
        <v>3</v>
      </c>
      <c r="F20" s="18" t="s">
        <v>13</v>
      </c>
      <c r="G20" s="18">
        <v>151</v>
      </c>
      <c r="H20" s="16">
        <f>300-G20+1</f>
        <v>150</v>
      </c>
      <c r="I20" s="18" t="s">
        <v>1</v>
      </c>
      <c r="J20" s="17" t="s">
        <v>71</v>
      </c>
      <c r="K20" s="16">
        <v>149</v>
      </c>
      <c r="L20" s="16">
        <v>0</v>
      </c>
      <c r="M20" s="16">
        <v>40</v>
      </c>
      <c r="N20" s="16">
        <v>40</v>
      </c>
      <c r="O20" s="16">
        <v>0</v>
      </c>
      <c r="P20" s="16">
        <v>0</v>
      </c>
      <c r="Q20" s="16">
        <v>10</v>
      </c>
      <c r="R20" s="16">
        <v>0</v>
      </c>
      <c r="S20" s="16">
        <v>0</v>
      </c>
      <c r="T20" s="15">
        <f>+H20+L20+M20+N20+O20+P20+Q20+R20+S20</f>
        <v>240</v>
      </c>
      <c r="U20" s="35"/>
    </row>
    <row r="21" spans="1:21" ht="60" customHeight="1" x14ac:dyDescent="0.3">
      <c r="A21" s="9">
        <v>14</v>
      </c>
      <c r="B21" s="18" t="s">
        <v>75</v>
      </c>
      <c r="C21" s="20" t="s">
        <v>74</v>
      </c>
      <c r="D21" s="19" t="s">
        <v>73</v>
      </c>
      <c r="E21" s="17" t="s">
        <v>72</v>
      </c>
      <c r="F21" s="18" t="s">
        <v>13</v>
      </c>
      <c r="G21" s="18">
        <v>151</v>
      </c>
      <c r="H21" s="16">
        <f>300-G21+1</f>
        <v>150</v>
      </c>
      <c r="I21" s="18" t="s">
        <v>1</v>
      </c>
      <c r="J21" s="17" t="s">
        <v>71</v>
      </c>
      <c r="K21" s="16">
        <v>149</v>
      </c>
      <c r="L21" s="16">
        <v>0</v>
      </c>
      <c r="M21" s="16">
        <v>30</v>
      </c>
      <c r="N21" s="16">
        <v>40</v>
      </c>
      <c r="O21" s="16">
        <v>0</v>
      </c>
      <c r="P21" s="16">
        <v>0</v>
      </c>
      <c r="Q21" s="16">
        <v>10</v>
      </c>
      <c r="R21" s="16">
        <v>10</v>
      </c>
      <c r="S21" s="16">
        <v>0</v>
      </c>
      <c r="T21" s="15">
        <f>+H21+L21+M21+N21+O21+P21+Q21+R21+S21</f>
        <v>240</v>
      </c>
    </row>
    <row r="22" spans="1:21" s="2" customFormat="1" ht="60" customHeight="1" x14ac:dyDescent="0.3">
      <c r="A22" s="9">
        <v>15</v>
      </c>
      <c r="B22" s="18" t="s">
        <v>70</v>
      </c>
      <c r="C22" s="26" t="s">
        <v>69</v>
      </c>
      <c r="D22" s="25" t="s">
        <v>68</v>
      </c>
      <c r="E22" s="17" t="s">
        <v>67</v>
      </c>
      <c r="F22" s="18" t="s">
        <v>66</v>
      </c>
      <c r="G22" s="18">
        <v>182</v>
      </c>
      <c r="H22" s="16">
        <f>300-G22+1</f>
        <v>119</v>
      </c>
      <c r="I22" s="17" t="s">
        <v>1</v>
      </c>
      <c r="J22" s="24" t="s">
        <v>65</v>
      </c>
      <c r="K22" s="16">
        <v>126</v>
      </c>
      <c r="L22" s="16">
        <v>0</v>
      </c>
      <c r="M22" s="16">
        <v>40</v>
      </c>
      <c r="N22" s="16">
        <v>40</v>
      </c>
      <c r="O22" s="16">
        <v>0</v>
      </c>
      <c r="P22" s="16">
        <v>0</v>
      </c>
      <c r="Q22" s="16">
        <v>10</v>
      </c>
      <c r="R22" s="16">
        <v>10</v>
      </c>
      <c r="S22" s="16">
        <v>0</v>
      </c>
      <c r="T22" s="23">
        <f>+H22+L22+M22+N22+O22+P22+Q22+R22+S22</f>
        <v>219</v>
      </c>
      <c r="U22" s="36"/>
    </row>
    <row r="23" spans="1:21" s="2" customFormat="1" ht="60" customHeight="1" x14ac:dyDescent="0.3">
      <c r="A23" s="9">
        <v>16</v>
      </c>
      <c r="B23" s="18" t="s">
        <v>64</v>
      </c>
      <c r="C23" s="26" t="s">
        <v>63</v>
      </c>
      <c r="D23" s="25" t="s">
        <v>62</v>
      </c>
      <c r="E23" s="18" t="s">
        <v>3</v>
      </c>
      <c r="F23" s="18" t="s">
        <v>2</v>
      </c>
      <c r="G23" s="18">
        <v>183</v>
      </c>
      <c r="H23" s="16">
        <f>300-G23+1</f>
        <v>118</v>
      </c>
      <c r="I23" s="17" t="s">
        <v>1</v>
      </c>
      <c r="J23" s="24" t="s">
        <v>61</v>
      </c>
      <c r="K23" s="16">
        <v>149</v>
      </c>
      <c r="L23" s="16">
        <v>0</v>
      </c>
      <c r="M23" s="16">
        <v>40</v>
      </c>
      <c r="N23" s="16">
        <v>40</v>
      </c>
      <c r="O23" s="16">
        <v>0</v>
      </c>
      <c r="P23" s="16">
        <v>0</v>
      </c>
      <c r="Q23" s="16">
        <v>10</v>
      </c>
      <c r="R23" s="16">
        <v>10</v>
      </c>
      <c r="S23" s="16">
        <v>0</v>
      </c>
      <c r="T23" s="23">
        <f>+H23+L23+M23+N23+O23+P23+Q23+R23+S23</f>
        <v>218</v>
      </c>
      <c r="U23" s="36"/>
    </row>
    <row r="24" spans="1:21" s="14" customFormat="1" ht="60" customHeight="1" x14ac:dyDescent="0.3">
      <c r="A24" s="9">
        <v>17</v>
      </c>
      <c r="B24" s="18" t="s">
        <v>60</v>
      </c>
      <c r="C24" s="20" t="s">
        <v>59</v>
      </c>
      <c r="D24" s="19" t="s">
        <v>58</v>
      </c>
      <c r="E24" s="17" t="s">
        <v>3</v>
      </c>
      <c r="F24" s="18" t="s">
        <v>13</v>
      </c>
      <c r="G24" s="18">
        <v>151</v>
      </c>
      <c r="H24" s="16">
        <f>300-G24+1</f>
        <v>150</v>
      </c>
      <c r="I24" s="18" t="s">
        <v>1</v>
      </c>
      <c r="J24" s="17" t="s">
        <v>57</v>
      </c>
      <c r="K24" s="16">
        <v>149</v>
      </c>
      <c r="L24" s="16">
        <v>0</v>
      </c>
      <c r="M24" s="16">
        <v>40</v>
      </c>
      <c r="N24" s="16">
        <v>0</v>
      </c>
      <c r="O24" s="16">
        <v>0</v>
      </c>
      <c r="P24" s="16">
        <v>0</v>
      </c>
      <c r="Q24" s="16">
        <v>10</v>
      </c>
      <c r="R24" s="16">
        <v>10</v>
      </c>
      <c r="S24" s="16">
        <v>0</v>
      </c>
      <c r="T24" s="15">
        <f>+H24+L24+M24+N24+O24+P24+Q24+R24+S24</f>
        <v>210</v>
      </c>
      <c r="U24" s="35"/>
    </row>
    <row r="25" spans="1:21" s="14" customFormat="1" ht="60" customHeight="1" x14ac:dyDescent="0.3">
      <c r="A25" s="9">
        <v>18</v>
      </c>
      <c r="B25" s="18" t="s">
        <v>56</v>
      </c>
      <c r="C25" s="20" t="s">
        <v>55</v>
      </c>
      <c r="D25" s="19" t="s">
        <v>54</v>
      </c>
      <c r="E25" s="17" t="s">
        <v>45</v>
      </c>
      <c r="F25" s="18" t="s">
        <v>13</v>
      </c>
      <c r="G25" s="18">
        <v>151</v>
      </c>
      <c r="H25" s="16">
        <f>300-G25+1</f>
        <v>150</v>
      </c>
      <c r="I25" s="18" t="s">
        <v>1</v>
      </c>
      <c r="J25" s="17" t="s">
        <v>53</v>
      </c>
      <c r="K25" s="16">
        <v>149</v>
      </c>
      <c r="L25" s="16">
        <v>0</v>
      </c>
      <c r="M25" s="16">
        <v>40</v>
      </c>
      <c r="N25" s="16">
        <v>0</v>
      </c>
      <c r="O25" s="16">
        <v>0</v>
      </c>
      <c r="P25" s="16">
        <v>0</v>
      </c>
      <c r="Q25" s="16">
        <v>10</v>
      </c>
      <c r="R25" s="16">
        <v>10</v>
      </c>
      <c r="S25" s="16">
        <v>0</v>
      </c>
      <c r="T25" s="15">
        <f>+H25+L25+M25+N25+O25+P25+Q25+R25+S25</f>
        <v>210</v>
      </c>
      <c r="U25" s="35"/>
    </row>
    <row r="26" spans="1:21" ht="60" customHeight="1" x14ac:dyDescent="0.3">
      <c r="A26" s="9">
        <v>19</v>
      </c>
      <c r="B26" s="18" t="s">
        <v>52</v>
      </c>
      <c r="C26" s="20" t="s">
        <v>51</v>
      </c>
      <c r="D26" s="19" t="s">
        <v>50</v>
      </c>
      <c r="E26" s="17" t="s">
        <v>27</v>
      </c>
      <c r="F26" s="18" t="s">
        <v>2</v>
      </c>
      <c r="G26" s="18">
        <v>200</v>
      </c>
      <c r="H26" s="16">
        <f>300-G26+1</f>
        <v>101</v>
      </c>
      <c r="I26" s="18" t="s">
        <v>1</v>
      </c>
      <c r="J26" s="17" t="s">
        <v>49</v>
      </c>
      <c r="K26" s="16">
        <v>142</v>
      </c>
      <c r="L26" s="16">
        <v>0</v>
      </c>
      <c r="M26" s="16">
        <v>40</v>
      </c>
      <c r="N26" s="16">
        <v>40</v>
      </c>
      <c r="O26" s="16">
        <v>0</v>
      </c>
      <c r="P26" s="16">
        <v>0</v>
      </c>
      <c r="Q26" s="16">
        <v>10</v>
      </c>
      <c r="R26" s="16">
        <v>10</v>
      </c>
      <c r="S26" s="16">
        <v>0</v>
      </c>
      <c r="T26" s="15">
        <f>+H26+L26+M26+N26+O26+P26+Q26+R26+S26</f>
        <v>201</v>
      </c>
    </row>
    <row r="27" spans="1:21" s="3" customFormat="1" ht="60" customHeight="1" x14ac:dyDescent="0.3">
      <c r="A27" s="9">
        <v>20</v>
      </c>
      <c r="B27" s="18" t="s">
        <v>48</v>
      </c>
      <c r="C27" s="22" t="s">
        <v>47</v>
      </c>
      <c r="D27" s="21" t="s">
        <v>46</v>
      </c>
      <c r="E27" s="17" t="s">
        <v>45</v>
      </c>
      <c r="F27" s="18" t="s">
        <v>13</v>
      </c>
      <c r="G27" s="18">
        <v>151</v>
      </c>
      <c r="H27" s="16">
        <f>300-G27+1</f>
        <v>150</v>
      </c>
      <c r="I27" s="18" t="s">
        <v>1</v>
      </c>
      <c r="J27" s="17" t="s">
        <v>44</v>
      </c>
      <c r="K27" s="16">
        <v>149</v>
      </c>
      <c r="L27" s="16">
        <v>0</v>
      </c>
      <c r="M27" s="16">
        <v>30</v>
      </c>
      <c r="N27" s="16">
        <v>0</v>
      </c>
      <c r="O27" s="16">
        <v>0</v>
      </c>
      <c r="P27" s="16">
        <v>0</v>
      </c>
      <c r="Q27" s="16">
        <v>10</v>
      </c>
      <c r="R27" s="16">
        <v>10</v>
      </c>
      <c r="S27" s="16">
        <v>0</v>
      </c>
      <c r="T27" s="15">
        <f>+H27+L27+M27+N27+O27+P27+Q27+R27+S27</f>
        <v>200</v>
      </c>
      <c r="U27" s="35"/>
    </row>
    <row r="28" spans="1:21" ht="60" customHeight="1" x14ac:dyDescent="0.3">
      <c r="A28" s="9">
        <v>21</v>
      </c>
      <c r="B28" s="18" t="s">
        <v>43</v>
      </c>
      <c r="C28" s="20" t="s">
        <v>42</v>
      </c>
      <c r="D28" s="19" t="s">
        <v>41</v>
      </c>
      <c r="E28" s="17" t="s">
        <v>40</v>
      </c>
      <c r="F28" s="18" t="s">
        <v>2</v>
      </c>
      <c r="G28" s="18">
        <v>205</v>
      </c>
      <c r="H28" s="16">
        <f>300-G28+1</f>
        <v>96</v>
      </c>
      <c r="I28" s="18" t="s">
        <v>1</v>
      </c>
      <c r="J28" s="17" t="s">
        <v>39</v>
      </c>
      <c r="K28" s="16">
        <v>244</v>
      </c>
      <c r="L28" s="16">
        <v>0</v>
      </c>
      <c r="M28" s="16">
        <v>40</v>
      </c>
      <c r="N28" s="16">
        <v>40</v>
      </c>
      <c r="O28" s="16">
        <v>10</v>
      </c>
      <c r="P28" s="16">
        <v>10</v>
      </c>
      <c r="Q28" s="16">
        <v>0</v>
      </c>
      <c r="R28" s="16">
        <v>0</v>
      </c>
      <c r="S28" s="16">
        <v>0</v>
      </c>
      <c r="T28" s="15">
        <f>+H28+L28+M28+N28+O28+P28+Q28+R28+S28</f>
        <v>196</v>
      </c>
    </row>
    <row r="29" spans="1:21" s="14" customFormat="1" ht="60" customHeight="1" x14ac:dyDescent="0.3">
      <c r="A29" s="9">
        <v>22</v>
      </c>
      <c r="B29" s="18" t="s">
        <v>38</v>
      </c>
      <c r="C29" s="20" t="s">
        <v>37</v>
      </c>
      <c r="D29" s="19" t="s">
        <v>36</v>
      </c>
      <c r="E29" s="17" t="s">
        <v>22</v>
      </c>
      <c r="F29" s="18" t="s">
        <v>13</v>
      </c>
      <c r="G29" s="18">
        <v>201</v>
      </c>
      <c r="H29" s="16">
        <f>300-G29+1</f>
        <v>100</v>
      </c>
      <c r="I29" s="18" t="s">
        <v>1</v>
      </c>
      <c r="J29" s="17" t="s">
        <v>35</v>
      </c>
      <c r="K29" s="16">
        <v>118</v>
      </c>
      <c r="L29" s="16">
        <v>0</v>
      </c>
      <c r="M29" s="16">
        <v>40</v>
      </c>
      <c r="N29" s="16">
        <v>40</v>
      </c>
      <c r="O29" s="16">
        <v>0</v>
      </c>
      <c r="P29" s="16">
        <v>0</v>
      </c>
      <c r="Q29" s="16">
        <v>5</v>
      </c>
      <c r="R29" s="16">
        <v>10</v>
      </c>
      <c r="S29" s="16">
        <v>0</v>
      </c>
      <c r="T29" s="15">
        <f>+H29+L29+M29+N29+O29+P29+Q29+R29+S29</f>
        <v>195</v>
      </c>
      <c r="U29" s="35"/>
    </row>
    <row r="30" spans="1:21" s="14" customFormat="1" ht="60" customHeight="1" x14ac:dyDescent="0.3">
      <c r="A30" s="9">
        <v>23</v>
      </c>
      <c r="B30" s="18" t="s">
        <v>34</v>
      </c>
      <c r="C30" s="20" t="s">
        <v>33</v>
      </c>
      <c r="D30" s="19" t="s">
        <v>32</v>
      </c>
      <c r="E30" s="17" t="s">
        <v>3</v>
      </c>
      <c r="F30" s="18" t="s">
        <v>2</v>
      </c>
      <c r="G30" s="18">
        <v>183</v>
      </c>
      <c r="H30" s="16">
        <f>300-G30+1</f>
        <v>118</v>
      </c>
      <c r="I30" s="18" t="s">
        <v>1</v>
      </c>
      <c r="J30" s="17" t="s">
        <v>31</v>
      </c>
      <c r="K30" s="16">
        <v>149</v>
      </c>
      <c r="L30" s="16">
        <v>0</v>
      </c>
      <c r="M30" s="16">
        <v>20</v>
      </c>
      <c r="N30" s="16">
        <v>40</v>
      </c>
      <c r="O30" s="16">
        <v>0</v>
      </c>
      <c r="P30" s="16">
        <v>0</v>
      </c>
      <c r="Q30" s="16">
        <v>5</v>
      </c>
      <c r="R30" s="16">
        <v>10</v>
      </c>
      <c r="S30" s="16">
        <v>0</v>
      </c>
      <c r="T30" s="15">
        <f>+H30+L30+M30+N30+O30+P30+Q30+R30+S30</f>
        <v>193</v>
      </c>
      <c r="U30" s="35"/>
    </row>
    <row r="31" spans="1:21" s="40" customFormat="1" ht="60" customHeight="1" x14ac:dyDescent="0.3">
      <c r="A31" s="9">
        <v>24</v>
      </c>
      <c r="B31" s="5" t="s">
        <v>30</v>
      </c>
      <c r="C31" s="8" t="s">
        <v>29</v>
      </c>
      <c r="D31" s="7" t="s">
        <v>28</v>
      </c>
      <c r="E31" s="6" t="s">
        <v>27</v>
      </c>
      <c r="F31" s="5" t="s">
        <v>2</v>
      </c>
      <c r="G31" s="5">
        <v>200</v>
      </c>
      <c r="H31" s="5">
        <f>300-G31+1</f>
        <v>101</v>
      </c>
      <c r="I31" s="5" t="s">
        <v>1</v>
      </c>
      <c r="J31" s="6" t="s">
        <v>26</v>
      </c>
      <c r="K31" s="5">
        <v>200</v>
      </c>
      <c r="L31" s="5">
        <v>0</v>
      </c>
      <c r="M31" s="5">
        <v>30</v>
      </c>
      <c r="N31" s="5">
        <v>40</v>
      </c>
      <c r="O31" s="5">
        <v>0</v>
      </c>
      <c r="P31" s="5">
        <v>0</v>
      </c>
      <c r="Q31" s="5">
        <v>10</v>
      </c>
      <c r="R31" s="5">
        <v>10</v>
      </c>
      <c r="S31" s="5">
        <v>0</v>
      </c>
      <c r="T31" s="4">
        <f>+H31+L31+M31+N31+O31+P31+Q31+R31+S31</f>
        <v>191</v>
      </c>
      <c r="U31" s="39"/>
    </row>
    <row r="32" spans="1:21" s="42" customFormat="1" ht="60" customHeight="1" x14ac:dyDescent="0.3">
      <c r="A32" s="9">
        <v>25</v>
      </c>
      <c r="B32" s="5" t="s">
        <v>25</v>
      </c>
      <c r="C32" s="8" t="s">
        <v>24</v>
      </c>
      <c r="D32" s="7" t="s">
        <v>23</v>
      </c>
      <c r="E32" s="6" t="s">
        <v>22</v>
      </c>
      <c r="F32" s="5" t="s">
        <v>2</v>
      </c>
      <c r="G32" s="5">
        <v>206</v>
      </c>
      <c r="H32" s="5">
        <f>300-G32+1</f>
        <v>95</v>
      </c>
      <c r="I32" s="5" t="s">
        <v>1</v>
      </c>
      <c r="J32" s="6" t="s">
        <v>21</v>
      </c>
      <c r="K32" s="5">
        <v>118</v>
      </c>
      <c r="L32" s="5">
        <v>0</v>
      </c>
      <c r="M32" s="5">
        <v>40</v>
      </c>
      <c r="N32" s="5">
        <v>40</v>
      </c>
      <c r="O32" s="5">
        <v>0</v>
      </c>
      <c r="P32" s="5">
        <v>0</v>
      </c>
      <c r="Q32" s="5">
        <v>5</v>
      </c>
      <c r="R32" s="5">
        <v>10</v>
      </c>
      <c r="S32" s="5">
        <v>0</v>
      </c>
      <c r="T32" s="4">
        <f>+H32+L32+M32+N32+O32+P32+Q32+R32+S32</f>
        <v>190</v>
      </c>
      <c r="U32" s="41"/>
    </row>
    <row r="33" spans="1:21" s="40" customFormat="1" ht="60" customHeight="1" x14ac:dyDescent="0.3">
      <c r="A33" s="9">
        <v>26</v>
      </c>
      <c r="B33" s="5" t="s">
        <v>20</v>
      </c>
      <c r="C33" s="8" t="s">
        <v>19</v>
      </c>
      <c r="D33" s="7" t="s">
        <v>18</v>
      </c>
      <c r="E33" s="6" t="s">
        <v>3</v>
      </c>
      <c r="F33" s="5" t="s">
        <v>13</v>
      </c>
      <c r="G33" s="5">
        <v>151</v>
      </c>
      <c r="H33" s="5">
        <f>300-G33+1</f>
        <v>150</v>
      </c>
      <c r="I33" s="5" t="s">
        <v>1</v>
      </c>
      <c r="J33" s="6" t="s">
        <v>17</v>
      </c>
      <c r="K33" s="5">
        <v>149</v>
      </c>
      <c r="L33" s="5">
        <v>0</v>
      </c>
      <c r="M33" s="5">
        <v>40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4">
        <f>+H33+L33+M33+N33+O33+P33+Q33+R33+S33</f>
        <v>190</v>
      </c>
      <c r="U33" s="39"/>
    </row>
    <row r="34" spans="1:21" s="42" customFormat="1" ht="60" customHeight="1" x14ac:dyDescent="0.3">
      <c r="A34" s="9">
        <v>27</v>
      </c>
      <c r="B34" s="5" t="s">
        <v>16</v>
      </c>
      <c r="C34" s="8" t="s">
        <v>15</v>
      </c>
      <c r="D34" s="7" t="s">
        <v>14</v>
      </c>
      <c r="E34" s="6" t="s">
        <v>3</v>
      </c>
      <c r="F34" s="5" t="s">
        <v>13</v>
      </c>
      <c r="G34" s="5">
        <v>151</v>
      </c>
      <c r="H34" s="5">
        <f>300-G34+1</f>
        <v>150</v>
      </c>
      <c r="I34" s="5" t="s">
        <v>1</v>
      </c>
      <c r="J34" s="6" t="s">
        <v>12</v>
      </c>
      <c r="K34" s="5">
        <v>149</v>
      </c>
      <c r="L34" s="5">
        <v>0</v>
      </c>
      <c r="M34" s="5">
        <v>30</v>
      </c>
      <c r="N34" s="5">
        <v>0</v>
      </c>
      <c r="O34" s="5">
        <v>0</v>
      </c>
      <c r="P34" s="5">
        <v>0</v>
      </c>
      <c r="Q34" s="5">
        <v>10</v>
      </c>
      <c r="R34" s="5">
        <v>0</v>
      </c>
      <c r="S34" s="5">
        <v>0</v>
      </c>
      <c r="T34" s="4">
        <f>+H34+L34+M34+N34+O34+P34+Q34+R34+S34</f>
        <v>190</v>
      </c>
      <c r="U34" s="41"/>
    </row>
    <row r="35" spans="1:21" s="40" customFormat="1" ht="60" customHeight="1" x14ac:dyDescent="0.3">
      <c r="A35" s="9">
        <v>28</v>
      </c>
      <c r="B35" s="5" t="s">
        <v>11</v>
      </c>
      <c r="C35" s="13" t="s">
        <v>10</v>
      </c>
      <c r="D35" s="12" t="s">
        <v>9</v>
      </c>
      <c r="E35" s="6" t="s">
        <v>8</v>
      </c>
      <c r="F35" s="5" t="s">
        <v>2</v>
      </c>
      <c r="G35" s="5">
        <v>200</v>
      </c>
      <c r="H35" s="5">
        <f>300-G35+1</f>
        <v>101</v>
      </c>
      <c r="I35" s="6" t="s">
        <v>1</v>
      </c>
      <c r="J35" s="11" t="s">
        <v>7</v>
      </c>
      <c r="K35" s="5">
        <v>142</v>
      </c>
      <c r="L35" s="5">
        <v>0</v>
      </c>
      <c r="M35" s="5">
        <v>30</v>
      </c>
      <c r="N35" s="5">
        <v>40</v>
      </c>
      <c r="O35" s="5">
        <v>0</v>
      </c>
      <c r="P35" s="5">
        <v>0</v>
      </c>
      <c r="Q35" s="5">
        <v>5</v>
      </c>
      <c r="R35" s="5">
        <v>10</v>
      </c>
      <c r="S35" s="5">
        <v>0</v>
      </c>
      <c r="T35" s="10">
        <f>+H35+L35+M35+N35+O35+P35+Q35+R35+S35</f>
        <v>186</v>
      </c>
      <c r="U35" s="43"/>
    </row>
    <row r="36" spans="1:21" s="42" customFormat="1" ht="60" customHeight="1" x14ac:dyDescent="0.3">
      <c r="A36" s="9">
        <v>29</v>
      </c>
      <c r="B36" s="5" t="s">
        <v>6</v>
      </c>
      <c r="C36" s="8" t="s">
        <v>5</v>
      </c>
      <c r="D36" s="7" t="s">
        <v>4</v>
      </c>
      <c r="E36" s="6" t="s">
        <v>3</v>
      </c>
      <c r="F36" s="5" t="s">
        <v>2</v>
      </c>
      <c r="G36" s="5">
        <v>183</v>
      </c>
      <c r="H36" s="5">
        <f>300-G36+1</f>
        <v>118</v>
      </c>
      <c r="I36" s="5" t="s">
        <v>1</v>
      </c>
      <c r="J36" s="6" t="s">
        <v>0</v>
      </c>
      <c r="K36" s="5">
        <v>149</v>
      </c>
      <c r="L36" s="5">
        <v>0</v>
      </c>
      <c r="M36" s="5">
        <v>10</v>
      </c>
      <c r="N36" s="5">
        <v>40</v>
      </c>
      <c r="O36" s="5">
        <v>0</v>
      </c>
      <c r="P36" s="5">
        <v>0</v>
      </c>
      <c r="Q36" s="5">
        <v>10</v>
      </c>
      <c r="R36" s="5">
        <v>5</v>
      </c>
      <c r="S36" s="5">
        <v>0</v>
      </c>
      <c r="T36" s="4">
        <f>+H36+L36+M36+N36+O36+P36+Q36+R36+S36</f>
        <v>183</v>
      </c>
      <c r="U36" s="41"/>
    </row>
  </sheetData>
  <sheetProtection algorithmName="SHA-512" hashValue="lThdw1sMGImodNg8CFAXwDFSu8LH90PnQjFe+Nygi9FPiCevhF596tDuPjE9+Egz3Q27d9Tpj7aS44Fa8BI9hQ==" saltValue="a/Kk1xAOfhk+98Q+rZ7bog==" spinCount="100000" sheet="1" sort="0"/>
  <mergeCells count="23">
    <mergeCell ref="P6:P7"/>
    <mergeCell ref="Q6:Q7"/>
    <mergeCell ref="R6:R7"/>
    <mergeCell ref="S6:S7"/>
    <mergeCell ref="T6:T7"/>
    <mergeCell ref="A1:T1"/>
    <mergeCell ref="A3:T3"/>
    <mergeCell ref="H6:H7"/>
    <mergeCell ref="I6:I7"/>
    <mergeCell ref="J6:J7"/>
    <mergeCell ref="L6:L7"/>
    <mergeCell ref="M6:M7"/>
    <mergeCell ref="N6:N7"/>
    <mergeCell ref="O6:O7"/>
    <mergeCell ref="A2:T2"/>
    <mergeCell ref="A4:T4"/>
    <mergeCell ref="A5:T5"/>
    <mergeCell ref="A6:A7"/>
    <mergeCell ref="B6:B7"/>
    <mergeCell ref="C6:C7"/>
    <mergeCell ref="D6:D7"/>
    <mergeCell ref="E6:F6"/>
    <mergeCell ref="G6:G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12da Maestría Edu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2021-06-29T17:56:12Z</dcterms:created>
  <dcterms:modified xsi:type="dcterms:W3CDTF">2021-06-29T18:00:14Z</dcterms:modified>
</cp:coreProperties>
</file>